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30" windowWidth="22980" windowHeight="11640"/>
  </bookViews>
  <sheets>
    <sheet name="Приложение №4 Табл.№1" sheetId="2" r:id="rId1"/>
  </sheets>
  <definedNames>
    <definedName name="_xlnm.Print_Titles" localSheetId="0">'Приложение №4 Табл.№1'!$12:$12</definedName>
  </definedNames>
  <calcPr calcId="145621"/>
</workbook>
</file>

<file path=xl/calcChain.xml><?xml version="1.0" encoding="utf-8"?>
<calcChain xmlns="http://schemas.openxmlformats.org/spreadsheetml/2006/main">
  <c r="L488" i="2" l="1"/>
  <c r="L487" i="2"/>
  <c r="L486" i="2"/>
  <c r="L485" i="2"/>
  <c r="L484" i="2"/>
  <c r="L483" i="2"/>
  <c r="L482" i="2"/>
  <c r="L481" i="2"/>
  <c r="L480" i="2"/>
  <c r="L479" i="2"/>
  <c r="L478" i="2"/>
  <c r="L477"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428" i="2"/>
  <c r="L427" i="2"/>
  <c r="L426" i="2"/>
  <c r="L425" i="2"/>
  <c r="L424" i="2"/>
  <c r="L423" i="2"/>
  <c r="L422" i="2"/>
  <c r="L421" i="2"/>
  <c r="L420" i="2"/>
  <c r="L419" i="2"/>
  <c r="L418" i="2"/>
  <c r="L417" i="2"/>
  <c r="L416" i="2"/>
  <c r="L415" i="2"/>
  <c r="L414" i="2"/>
  <c r="L413" i="2"/>
  <c r="L412" i="2"/>
  <c r="L411" i="2"/>
  <c r="L410" i="2"/>
  <c r="L409" i="2"/>
  <c r="L408" i="2"/>
  <c r="L407" i="2"/>
  <c r="L406" i="2"/>
  <c r="L405" i="2"/>
  <c r="L404" i="2"/>
  <c r="L403" i="2"/>
  <c r="L402" i="2"/>
  <c r="L401" i="2"/>
  <c r="L400" i="2"/>
  <c r="L399" i="2"/>
  <c r="L398" i="2"/>
  <c r="L397" i="2"/>
  <c r="L396" i="2"/>
  <c r="L395" i="2"/>
  <c r="L394" i="2"/>
  <c r="L393" i="2"/>
  <c r="L392" i="2"/>
  <c r="L391" i="2"/>
  <c r="L390" i="2"/>
  <c r="L389" i="2"/>
  <c r="L388" i="2"/>
  <c r="L387" i="2"/>
  <c r="L386" i="2"/>
  <c r="L385" i="2"/>
  <c r="L384" i="2"/>
  <c r="L383" i="2"/>
  <c r="L382" i="2"/>
  <c r="L381" i="2"/>
  <c r="L380" i="2"/>
  <c r="L379" i="2"/>
  <c r="L378" i="2"/>
  <c r="L377" i="2"/>
  <c r="L376" i="2"/>
  <c r="L375" i="2"/>
  <c r="L374" i="2"/>
  <c r="L373" i="2"/>
  <c r="L372" i="2"/>
  <c r="L371" i="2"/>
  <c r="L370" i="2"/>
  <c r="L369" i="2"/>
  <c r="L368" i="2"/>
  <c r="L367" i="2"/>
  <c r="L366" i="2"/>
  <c r="L365" i="2"/>
  <c r="L364" i="2"/>
  <c r="L363" i="2"/>
  <c r="L362" i="2"/>
  <c r="L361" i="2"/>
  <c r="L360" i="2"/>
  <c r="L359" i="2"/>
  <c r="L358" i="2"/>
  <c r="L357" i="2"/>
  <c r="L356" i="2"/>
  <c r="L355" i="2"/>
  <c r="L354" i="2"/>
  <c r="L353" i="2"/>
  <c r="L352" i="2"/>
  <c r="L351" i="2"/>
  <c r="L350" i="2"/>
  <c r="L349" i="2"/>
  <c r="L348" i="2"/>
  <c r="L346" i="2"/>
  <c r="L345" i="2"/>
  <c r="L344" i="2"/>
  <c r="L343" i="2"/>
  <c r="L342" i="2"/>
  <c r="L341" i="2"/>
  <c r="L338" i="2"/>
  <c r="L335" i="2"/>
  <c r="L334" i="2"/>
  <c r="L333" i="2"/>
  <c r="L331" i="2"/>
  <c r="L330" i="2"/>
  <c r="L329" i="2"/>
  <c r="L328" i="2"/>
  <c r="L327" i="2"/>
  <c r="L326" i="2"/>
  <c r="L325" i="2"/>
  <c r="L324" i="2"/>
  <c r="L323" i="2"/>
  <c r="L322" i="2"/>
  <c r="L321" i="2"/>
  <c r="L320" i="2"/>
  <c r="L319" i="2"/>
  <c r="L318" i="2"/>
  <c r="L317" i="2"/>
  <c r="L316" i="2"/>
  <c r="L315" i="2"/>
  <c r="L314" i="2"/>
  <c r="L313" i="2"/>
  <c r="L312" i="2"/>
  <c r="L311" i="2"/>
  <c r="L310" i="2"/>
  <c r="L309" i="2"/>
  <c r="L308" i="2"/>
  <c r="L307" i="2"/>
  <c r="L306" i="2"/>
  <c r="L305" i="2"/>
  <c r="L304" i="2"/>
  <c r="L303" i="2"/>
  <c r="L301" i="2"/>
  <c r="L300" i="2"/>
  <c r="L299" i="2"/>
  <c r="L298" i="2"/>
  <c r="L297" i="2"/>
  <c r="L296" i="2"/>
  <c r="L295" i="2"/>
  <c r="L294" i="2"/>
  <c r="L293" i="2"/>
  <c r="L292" i="2"/>
  <c r="L291" i="2"/>
  <c r="L290" i="2"/>
  <c r="L289" i="2"/>
  <c r="L288" i="2"/>
  <c r="L287" i="2"/>
  <c r="L286" i="2"/>
  <c r="L285" i="2"/>
  <c r="L284" i="2"/>
  <c r="L283" i="2"/>
  <c r="L282" i="2"/>
  <c r="L281" i="2"/>
  <c r="L280" i="2"/>
  <c r="L279" i="2"/>
  <c r="L278" i="2"/>
  <c r="L277" i="2"/>
  <c r="L276" i="2"/>
  <c r="L275" i="2"/>
  <c r="L274" i="2"/>
  <c r="L273" i="2"/>
  <c r="L272" i="2"/>
  <c r="L271" i="2"/>
  <c r="L269" i="2"/>
  <c r="L268" i="2"/>
  <c r="L267" i="2"/>
  <c r="L266" i="2"/>
  <c r="L265" i="2"/>
  <c r="L264" i="2"/>
  <c r="L262" i="2"/>
  <c r="L261" i="2"/>
  <c r="L260" i="2"/>
  <c r="L259" i="2"/>
  <c r="L258" i="2"/>
  <c r="L257" i="2"/>
  <c r="L256" i="2"/>
  <c r="L255" i="2"/>
  <c r="L254" i="2"/>
  <c r="L253" i="2"/>
  <c r="L252" i="2"/>
  <c r="L251" i="2"/>
  <c r="L249" i="2"/>
  <c r="L248" i="2"/>
  <c r="L247" i="2"/>
  <c r="L246" i="2"/>
  <c r="L245" i="2"/>
  <c r="L244" i="2"/>
  <c r="L243" i="2"/>
  <c r="L242" i="2"/>
  <c r="L241" i="2"/>
  <c r="L240" i="2"/>
  <c r="L239" i="2"/>
  <c r="L238" i="2"/>
  <c r="L237" i="2"/>
  <c r="L236" i="2"/>
  <c r="L235" i="2"/>
  <c r="L234" i="2"/>
  <c r="L233" i="2"/>
  <c r="L232" i="2"/>
  <c r="L231" i="2"/>
  <c r="L230" i="2"/>
  <c r="L229" i="2"/>
  <c r="L228" i="2"/>
  <c r="L227" i="2"/>
  <c r="L226" i="2"/>
  <c r="L225" i="2"/>
  <c r="L224" i="2"/>
  <c r="L223" i="2"/>
  <c r="L222" i="2"/>
  <c r="L221" i="2"/>
  <c r="L220" i="2"/>
  <c r="L219" i="2"/>
  <c r="L218" i="2"/>
  <c r="L217" i="2"/>
  <c r="L216" i="2"/>
  <c r="L215" i="2"/>
  <c r="L214" i="2"/>
  <c r="L213" i="2"/>
  <c r="L212" i="2"/>
  <c r="L211" i="2"/>
  <c r="L209" i="2"/>
  <c r="L208" i="2"/>
  <c r="L207" i="2"/>
  <c r="L206" i="2"/>
  <c r="L204" i="2"/>
  <c r="L203" i="2"/>
  <c r="L202" i="2"/>
  <c r="L201" i="2"/>
  <c r="L200" i="2"/>
  <c r="L199" i="2"/>
  <c r="L198" i="2"/>
  <c r="L197" i="2"/>
  <c r="L196" i="2"/>
  <c r="L195" i="2"/>
  <c r="L194" i="2"/>
  <c r="L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59" i="2"/>
  <c r="L158" i="2"/>
  <c r="L157" i="2"/>
  <c r="L155" i="2"/>
  <c r="L154" i="2"/>
  <c r="L153" i="2"/>
  <c r="L152" i="2"/>
  <c r="L150" i="2"/>
  <c r="L149" i="2"/>
  <c r="L148" i="2"/>
  <c r="L147" i="2"/>
  <c r="L146"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8" i="2"/>
  <c r="L117" i="2"/>
  <c r="L116" i="2"/>
  <c r="L115" i="2"/>
  <c r="L114" i="2"/>
  <c r="L113" i="2"/>
  <c r="L112" i="2"/>
  <c r="L111" i="2"/>
  <c r="L110" i="2"/>
  <c r="L107" i="2"/>
  <c r="L106" i="2"/>
  <c r="L105" i="2"/>
  <c r="L104" i="2"/>
  <c r="L103" i="2"/>
  <c r="L102" i="2"/>
  <c r="L101" i="2"/>
  <c r="L100" i="2"/>
  <c r="L99" i="2"/>
  <c r="L98" i="2"/>
  <c r="L97" i="2"/>
  <c r="L96" i="2"/>
  <c r="L95" i="2"/>
  <c r="L93" i="2"/>
  <c r="L92" i="2"/>
  <c r="L91" i="2"/>
  <c r="L90" i="2"/>
  <c r="L89" i="2"/>
  <c r="L88" i="2"/>
  <c r="L87" i="2"/>
  <c r="L86" i="2"/>
  <c r="L85" i="2"/>
  <c r="L84" i="2"/>
  <c r="L83" i="2"/>
  <c r="L82" i="2"/>
  <c r="L81" i="2"/>
  <c r="L80" i="2"/>
  <c r="L79" i="2"/>
  <c r="L78" i="2"/>
  <c r="L76" i="2"/>
  <c r="L75" i="2"/>
  <c r="L74" i="2"/>
  <c r="L73" i="2"/>
  <c r="L72" i="2"/>
  <c r="L71" i="2"/>
  <c r="L70" i="2"/>
  <c r="L69" i="2"/>
  <c r="L68" i="2"/>
  <c r="L67" i="2"/>
  <c r="L66" i="2"/>
  <c r="L65" i="2"/>
  <c r="L64" i="2"/>
  <c r="L63" i="2"/>
  <c r="L62" i="2"/>
  <c r="L61" i="2"/>
  <c r="L60" i="2"/>
  <c r="L59" i="2"/>
  <c r="L58" i="2"/>
  <c r="L57" i="2"/>
  <c r="L56" i="2"/>
  <c r="L55" i="2"/>
  <c r="L54" i="2"/>
  <c r="L53" i="2"/>
  <c r="L52" i="2"/>
  <c r="L51" i="2"/>
  <c r="L50" i="2"/>
  <c r="L49" i="2"/>
  <c r="L48" i="2"/>
  <c r="L47" i="2"/>
  <c r="L46" i="2"/>
  <c r="L45" i="2"/>
  <c r="L44" i="2"/>
  <c r="L43" i="2"/>
  <c r="L42" i="2"/>
  <c r="L41" i="2"/>
  <c r="L40" i="2"/>
  <c r="L39" i="2"/>
  <c r="L38" i="2"/>
  <c r="L37" i="2"/>
  <c r="L36" i="2"/>
  <c r="L35" i="2"/>
  <c r="L34" i="2"/>
  <c r="L33" i="2"/>
  <c r="L32" i="2"/>
  <c r="L31" i="2"/>
  <c r="L30" i="2"/>
  <c r="L29" i="2"/>
  <c r="L28" i="2"/>
  <c r="L27" i="2"/>
  <c r="L26" i="2"/>
  <c r="L25" i="2"/>
  <c r="L24" i="2"/>
  <c r="L23" i="2"/>
  <c r="L22" i="2"/>
  <c r="L21" i="2"/>
  <c r="L20" i="2"/>
  <c r="L19" i="2"/>
  <c r="L18" i="2"/>
  <c r="L17" i="2"/>
  <c r="L16" i="2"/>
  <c r="L15" i="2"/>
  <c r="L14" i="2"/>
  <c r="L13" i="2"/>
  <c r="K319" i="2"/>
  <c r="K323" i="2"/>
  <c r="K326" i="2"/>
  <c r="K337" i="2"/>
  <c r="L337" i="2" s="1"/>
  <c r="K336" i="2" l="1"/>
  <c r="K332" i="2" l="1"/>
  <c r="L336" i="2"/>
  <c r="K489" i="2" l="1"/>
  <c r="L489" i="2" s="1"/>
  <c r="L332" i="2"/>
</calcChain>
</file>

<file path=xl/sharedStrings.xml><?xml version="1.0" encoding="utf-8"?>
<sst xmlns="http://schemas.openxmlformats.org/spreadsheetml/2006/main" count="1462" uniqueCount="724">
  <si>
    <t/>
  </si>
  <si>
    <t>Предоставление субсидий бюджетным, автономным учреждениям и иным некоммерческим организациям</t>
  </si>
  <si>
    <t>50.0.9003</t>
  </si>
  <si>
    <t>Погашение кредиторской задолженности по отрасли здравоохранение</t>
  </si>
  <si>
    <t>5009003</t>
  </si>
  <si>
    <t>Социальное обеспечение и иные выплаты населению</t>
  </si>
  <si>
    <t>50.0.8027</t>
  </si>
  <si>
    <t>Погашение кредиторской задолженности по приобретению путевок на санаторно-курортное лечение работников бюджетной сферы</t>
  </si>
  <si>
    <t>5008027</t>
  </si>
  <si>
    <t>Закупка товаров, работ и услуг для государственных (муниципальных) нужд</t>
  </si>
  <si>
    <t>50.0.8024</t>
  </si>
  <si>
    <t>Выполнение других обязательств государства</t>
  </si>
  <si>
    <t>5008024</t>
  </si>
  <si>
    <t>Иные бюджетные ассигнования</t>
  </si>
  <si>
    <t>50.0.8012</t>
  </si>
  <si>
    <t>Резервные фонды исполнительных органов государственной власти субъектов Российской Федерации</t>
  </si>
  <si>
    <t>5008012</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</si>
  <si>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</si>
  <si>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50.0.8005</t>
  </si>
  <si>
    <t>Депутаты (члены) законодательного (представительного) органа государственной власти субъекта Российской Федерации</t>
  </si>
  <si>
    <t>5008005</t>
  </si>
  <si>
    <t>50.0.8003</t>
  </si>
  <si>
    <t>Центральный аппарат</t>
  </si>
  <si>
    <t>5008003</t>
  </si>
  <si>
    <t>50.0.59Г0</t>
  </si>
  <si>
    <t>Осуществление переданных полномочий  Российской Федерации в сфере образования</t>
  </si>
  <si>
    <t>50059Г0</t>
  </si>
  <si>
    <t>50.0.5980</t>
  </si>
  <si>
    <t>Осуществление переданных полномочий Российской Федерации в области охраны и использования охотничьих ресурсов по федеральному государственному охотничьему надзору, выдаче разрешений на добычу охотничьих ресурсов и заключению охотхозяйственных соглашений</t>
  </si>
  <si>
    <t>5005980</t>
  </si>
  <si>
    <t>50.0.5950</t>
  </si>
  <si>
    <t>Осуществление переданных полномочий Российской Федерации в отношении объектов культурного наследия</t>
  </si>
  <si>
    <t>5005950</t>
  </si>
  <si>
    <t>Межбюджетные трансферты</t>
  </si>
  <si>
    <t>50.0.5930</t>
  </si>
  <si>
    <t>Осуществление полномочий Российской Федерации по государственной регистрации актов гражданского состояния</t>
  </si>
  <si>
    <t>5005930</t>
  </si>
  <si>
    <t>50.0.5910</t>
  </si>
  <si>
    <t>5005910</t>
  </si>
  <si>
    <t>50.0.5909</t>
  </si>
  <si>
    <t>5005909</t>
  </si>
  <si>
    <t>50.0.5907</t>
  </si>
  <si>
    <t>5005907</t>
  </si>
  <si>
    <t>50.0.5906</t>
  </si>
  <si>
    <t>5005906</t>
  </si>
  <si>
    <t>50.0.5905</t>
  </si>
  <si>
    <t>Осуществление переданных полномочий Российской Федерации в области лесных отношений</t>
  </si>
  <si>
    <t>5005905</t>
  </si>
  <si>
    <t>50.0.5129</t>
  </si>
  <si>
    <t>5005129</t>
  </si>
  <si>
    <t>50.0.0000</t>
  </si>
  <si>
    <t>Непрограммные расходы</t>
  </si>
  <si>
    <t>5000000</t>
  </si>
  <si>
    <t>36.6.7324</t>
  </si>
  <si>
    <t>Реализация мероприятий ведомственной целевой программы "Обеспечение государственных закупок Ярославской области"</t>
  </si>
  <si>
    <t>3667324</t>
  </si>
  <si>
    <t>36.6.0000</t>
  </si>
  <si>
    <t>Ведомственная целевая программа "Обеспечение государственных закупок Ярославской области"</t>
  </si>
  <si>
    <t>3660000</t>
  </si>
  <si>
    <t>36.5.7405</t>
  </si>
  <si>
    <t>Создание государственной информационной системы "Государственные закупки Ярославской области"</t>
  </si>
  <si>
    <t>3657405</t>
  </si>
  <si>
    <t>36.5.7404</t>
  </si>
  <si>
    <t>Мероприятия по совершенствованию стратегического и программно-целевого планирования в увязке с бюджетным процессом</t>
  </si>
  <si>
    <t>3657404</t>
  </si>
  <si>
    <t>36.5.7317</t>
  </si>
  <si>
    <t xml:space="preserve">Мероприятия по расширению налогооблагаемой базы и повышению собираемости налогов в Ярославской области </t>
  </si>
  <si>
    <t>3657317</t>
  </si>
  <si>
    <t>36.5.0000</t>
  </si>
  <si>
    <t>Реализация отдельных мероприятий в сфере управления государственными и муниципальными финансами Ярославской области</t>
  </si>
  <si>
    <t>3650000</t>
  </si>
  <si>
    <t>36.2.7312</t>
  </si>
  <si>
    <t>Расходы на обеспечение реализации указов Президента Российской Федерации от 7 мая 2012 года и распоряжений Президента Российской Федерации в Ярославской области</t>
  </si>
  <si>
    <t>3627312</t>
  </si>
  <si>
    <t>36.2.0000</t>
  </si>
  <si>
    <t>Обеспечение реализации указов Президента Российской Федерации от 7 мая 2012 года и распоряжений Президента Российской Федерации в Ярославской области</t>
  </si>
  <si>
    <t>3620000</t>
  </si>
  <si>
    <t>36.0.0000</t>
  </si>
  <si>
    <t>Государственная программа "Создание условий для эффективного управления региональными и муниципальными финансами в Ярославской области"</t>
  </si>
  <si>
    <t>3600000</t>
  </si>
  <si>
    <t>Капитальные вложения в объекты недвижимого имущества государственной (муниципальной) собственности</t>
  </si>
  <si>
    <t>30.1.7295</t>
  </si>
  <si>
    <t>Мероприятия в рамках программы по энергосбережению за счет средств областного бюджета</t>
  </si>
  <si>
    <t>3017295</t>
  </si>
  <si>
    <t>30.1.0000</t>
  </si>
  <si>
    <t>Региональная программа "Энергосбережение и повышение энергоэффективности в Ярославской области"</t>
  </si>
  <si>
    <t>3010000</t>
  </si>
  <si>
    <t>30.0.0000</t>
  </si>
  <si>
    <t>Государственная программа "Энергоэффективность и развитие энергетики в Ярославской области"</t>
  </si>
  <si>
    <t>3000000</t>
  </si>
  <si>
    <t>29.1.5905</t>
  </si>
  <si>
    <t>2915905</t>
  </si>
  <si>
    <t>29.1.5129</t>
  </si>
  <si>
    <t>Мероприятия, направленные  на осуществление отдельных полномочий в области лесных отношений за счет средств федерального бюджета</t>
  </si>
  <si>
    <t>2915129</t>
  </si>
  <si>
    <t>29.1.0000</t>
  </si>
  <si>
    <t>Ведомственная целевая программа департамента лесного хозяйства Ярославской области</t>
  </si>
  <si>
    <t>2910000</t>
  </si>
  <si>
    <t>29.0.0000</t>
  </si>
  <si>
    <t>Государственная программа "Развитие лесного хозяйства в Ярославской области"</t>
  </si>
  <si>
    <t>2900000</t>
  </si>
  <si>
    <t>25.8.7261</t>
  </si>
  <si>
    <t xml:space="preserve">Субсидия на улучшение жилищных условий граждан, проживающих в сельской местности на территории Ярославской области, в том числе молодых семей и молодых специалистов, за счет средств областного бюджета </t>
  </si>
  <si>
    <t>2587261</t>
  </si>
  <si>
    <t>25.8.7260</t>
  </si>
  <si>
    <t xml:space="preserve">Субсидия на мероприятия по строительству и (или) реконструкции объектов газификации в сельской местности за счет средств областного бюджета </t>
  </si>
  <si>
    <t>2587260</t>
  </si>
  <si>
    <t>25.8.0000</t>
  </si>
  <si>
    <t>Областная целевая программа "Устойчивое развитие сельских террриторий Ярославской области"</t>
  </si>
  <si>
    <t>2580000</t>
  </si>
  <si>
    <t>25.5.7286</t>
  </si>
  <si>
    <t>Обеспечение мероприятий  по поддержке потребительского рынка на селе</t>
  </si>
  <si>
    <t>2557286</t>
  </si>
  <si>
    <t>25.5.0000</t>
  </si>
  <si>
    <t>Ведомственная целевая программа департамента агропромышленного комплекса и потребительского рынка Ярославской области</t>
  </si>
  <si>
    <t>2550000</t>
  </si>
  <si>
    <t>25.4.7285</t>
  </si>
  <si>
    <t>Мероприятия, направленные на поддержку экономически значимых региональных программ в области растениеводства, за счет средств областного бюджета</t>
  </si>
  <si>
    <t>2547285</t>
  </si>
  <si>
    <t>25.4.0000</t>
  </si>
  <si>
    <t>Региональная программа "Развитие льняного комплекса Ярославской области"</t>
  </si>
  <si>
    <t>2540000</t>
  </si>
  <si>
    <t>25.1.7278</t>
  </si>
  <si>
    <t>Мероприятия, направленные на подведение итогов областного соревнования в агропромышленном комплексе, за счет средств областного бюджета</t>
  </si>
  <si>
    <t>2517278</t>
  </si>
  <si>
    <t>25.1.7277</t>
  </si>
  <si>
    <t>Мероприятия, направленные на оказание услуг по информационно-консультационному обслуживанию в сельской местности, за счет средств областного бюджета</t>
  </si>
  <si>
    <t>2517277</t>
  </si>
  <si>
    <t>25.1.7276</t>
  </si>
  <si>
    <t>Мероприятия, направленные на государственную поддержку отраслей сельского хозяйства, за счет средств областного бюджета</t>
  </si>
  <si>
    <t>2517276</t>
  </si>
  <si>
    <t>25.1.7272</t>
  </si>
  <si>
    <t>Мероприятия, направленные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 за счет средств областного бюджета</t>
  </si>
  <si>
    <t>2517272</t>
  </si>
  <si>
    <t>25.1.7266</t>
  </si>
  <si>
    <t>Мероприятия, направленные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 за счет средств областного бюджета</t>
  </si>
  <si>
    <t>2517266</t>
  </si>
  <si>
    <t>25.1.7263</t>
  </si>
  <si>
    <t>Мероприятия, направленные на проведение мониторинга сорной растительности и госсортиспытания сельхозкультур, за счет средств областного бюджета</t>
  </si>
  <si>
    <t>2517263</t>
  </si>
  <si>
    <t>25.1.7261</t>
  </si>
  <si>
    <t>2517261</t>
  </si>
  <si>
    <t>25.1.7260</t>
  </si>
  <si>
    <t>2517260</t>
  </si>
  <si>
    <t>25.1.5049</t>
  </si>
  <si>
    <t>Мероприятия, направленные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 за счет средств федерального бюджета</t>
  </si>
  <si>
    <t>2515049</t>
  </si>
  <si>
    <t>25.1.5047</t>
  </si>
  <si>
    <t>Мероприятия, направленные на возмещение части процентной ставки по краткосрочным кредитам (займам) на развитие животноводства, переработки и реализации продукции животноводства за счет средств  федерального бюджета</t>
  </si>
  <si>
    <t>2515047</t>
  </si>
  <si>
    <t>25.1.5042</t>
  </si>
  <si>
    <t>Мероприятия, направленные на поддержку племенного животноводства за счет средств федерального бюджета</t>
  </si>
  <si>
    <t>2515042</t>
  </si>
  <si>
    <t>25.1.5041</t>
  </si>
  <si>
    <t>Мероприятия, направленные на оказание несвязанной поддержки сельскохозяйственным товаропроизводителям в области растениеводства за счет средств федерального бюджета</t>
  </si>
  <si>
    <t>2515041</t>
  </si>
  <si>
    <t>25.1.5040</t>
  </si>
  <si>
    <t>Мероприятия, направленные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 за счет средств федерального бюджета</t>
  </si>
  <si>
    <t>2515040</t>
  </si>
  <si>
    <t>25.1.5038</t>
  </si>
  <si>
    <t>Мероприятия, направленные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за счет средств  федерального бюджета</t>
  </si>
  <si>
    <t>2515038</t>
  </si>
  <si>
    <t>25.1.0000</t>
  </si>
  <si>
    <t>Областная целевая программа "Развитие агропромышленного комплекса Ярославской области"</t>
  </si>
  <si>
    <t>2510000</t>
  </si>
  <si>
    <t>25.0.0000</t>
  </si>
  <si>
    <t>Государственная программа "Развитие сельского хозяйства в Ярославской области"</t>
  </si>
  <si>
    <t>2500000</t>
  </si>
  <si>
    <t>24.2.7246</t>
  </si>
  <si>
    <t>Мероприятия в рамках реализации областной целевой программы развития сети автомобильных дорог Ярославской области</t>
  </si>
  <si>
    <t>2427246</t>
  </si>
  <si>
    <t>24.2.0000</t>
  </si>
  <si>
    <t>Областная целевая программа развития сети автомобильных дорог Ярославской области на 2010-2015 годы</t>
  </si>
  <si>
    <t>2420000</t>
  </si>
  <si>
    <t>24.1.7245</t>
  </si>
  <si>
    <t>Субсидия на капитальный ремонт Октябрьского моста через реку Волгу в г.Ярославле</t>
  </si>
  <si>
    <t>2417245</t>
  </si>
  <si>
    <t>24.1.7244</t>
  </si>
  <si>
    <t>Субсидия на финансирование дорожного хозяйства</t>
  </si>
  <si>
    <t>2417244</t>
  </si>
  <si>
    <t>24.1.7243</t>
  </si>
  <si>
    <t>Материально-техническое и финансовое обеспечение деятельности государственных учреждений субъекта Российской Федерации, в том числе вопросов оплаты труда работников государственных учреждений субъекта Российской Федерации</t>
  </si>
  <si>
    <t>2417243</t>
  </si>
  <si>
    <t>24.1.7242</t>
  </si>
  <si>
    <t>Строительство, модернизация,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</si>
  <si>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2417242</t>
  </si>
  <si>
    <t>24.1.0000</t>
  </si>
  <si>
    <t>Ведомственная целевая программа "Сохранность региональных автомобильных дорог Ярославской области"</t>
  </si>
  <si>
    <t>2410000</t>
  </si>
  <si>
    <t>24.0.0000</t>
  </si>
  <si>
    <t>Государственная программа "Развитие дорожного хозяйства и транспорта в Ярославской области"</t>
  </si>
  <si>
    <t>2400000</t>
  </si>
  <si>
    <t>23.1.7233</t>
  </si>
  <si>
    <t>Реализация мероприятий областной целевой программы "Развитие информатизации Ярославской области"</t>
  </si>
  <si>
    <t>2317233</t>
  </si>
  <si>
    <t>23.1.0000</t>
  </si>
  <si>
    <t xml:space="preserve">Областная целевая программа "Развитие информатизации Ярославской области" </t>
  </si>
  <si>
    <t>2310000</t>
  </si>
  <si>
    <t>23.0.0000</t>
  </si>
  <si>
    <t>Государственная программа "Информационное общество в Ярославской области"</t>
  </si>
  <si>
    <t>2300000</t>
  </si>
  <si>
    <t>22.3.7316</t>
  </si>
  <si>
    <t xml:space="preserve">Реализация мероприятий областной целевой программы "Повышение открытости деятельности органов исполнительной власти" </t>
  </si>
  <si>
    <t>2237316</t>
  </si>
  <si>
    <t>22.3.0000</t>
  </si>
  <si>
    <t xml:space="preserve">Областная целевая программа "Повышение открытости деятельности органов исполнительной власти" </t>
  </si>
  <si>
    <t>2230000</t>
  </si>
  <si>
    <t>22.2.7315</t>
  </si>
  <si>
    <t>Реализация мероприятий ведомственной целевой программы "Обеспечение доступа населения к информации о деятельности органов власти Ярославской области"</t>
  </si>
  <si>
    <t>2227315</t>
  </si>
  <si>
    <t>22.2.0000</t>
  </si>
  <si>
    <t>Ведомственная целевая программа "Обеспечение доступа населения к информации о деятельности органов власти Ярославской области"</t>
  </si>
  <si>
    <t>2220000</t>
  </si>
  <si>
    <t>22.1.7314</t>
  </si>
  <si>
    <t>Реализация мероприятий региональной программы "Государственная поддержка  социально ориентированных некоммерческих организаций в Ярославской области"</t>
  </si>
  <si>
    <t>2217314</t>
  </si>
  <si>
    <t>22.1.0000</t>
  </si>
  <si>
    <t xml:space="preserve">Региональная программа "Государственная поддержка социально ориентированных некоммерческих организаций в Ярославской области" </t>
  </si>
  <si>
    <t>2210000</t>
  </si>
  <si>
    <t>22.0.0000</t>
  </si>
  <si>
    <t>Государственная программа "Гражданское общество и открытая власть"</t>
  </si>
  <si>
    <t>2200000</t>
  </si>
  <si>
    <t>21.9.7241</t>
  </si>
  <si>
    <t>Реализация мероприятий областной целевой программы "Развитие правовой грамотности и правосознания граждан на территории Ярославской области"</t>
  </si>
  <si>
    <t>2197241</t>
  </si>
  <si>
    <t>21.9.0000</t>
  </si>
  <si>
    <t>Областная целевая программа "Развитие правовой грамотности и правосознания граждан на территории Ярославской области"</t>
  </si>
  <si>
    <t>2190000</t>
  </si>
  <si>
    <t>21.6.7229</t>
  </si>
  <si>
    <t>Реализация мероприятий областной целевой программы "Развитие органов местного самоуправления на территории Ярославской области"</t>
  </si>
  <si>
    <t>2167229</t>
  </si>
  <si>
    <t>21.6.7228</t>
  </si>
  <si>
    <t>Субсидия на развитие органов местного самоуправления на территории Ярославской области</t>
  </si>
  <si>
    <t>2167228</t>
  </si>
  <si>
    <t>21.6.0000</t>
  </si>
  <si>
    <t xml:space="preserve">Областная целевая программа "Развитие органов местного самоуправления на территории Ярославской области"  </t>
  </si>
  <si>
    <t>2160000</t>
  </si>
  <si>
    <t>21.1.7223</t>
  </si>
  <si>
    <t xml:space="preserve">Реализация мероприятий областной целевой программы "Снижение административных барьеров, оптимизация и повышение качества предоставления государственных и муниципальных услуг" </t>
  </si>
  <si>
    <t>2117223</t>
  </si>
  <si>
    <t>21.1.0000</t>
  </si>
  <si>
    <t>Областная целевая программа "Снижение административных барьеров, оптимизация и повышение качества предоставления государственных и муниципальных услуг"</t>
  </si>
  <si>
    <t>2110000</t>
  </si>
  <si>
    <t>21.0.0000</t>
  </si>
  <si>
    <t>Государственная программа "Эффективная власть в Ярославской области"</t>
  </si>
  <si>
    <t>2100000</t>
  </si>
  <si>
    <t>15.3.7216</t>
  </si>
  <si>
    <t>Реализация мероприятий областной целевой программы развития субъектов малого и среднего предпринимательства Ярославской области</t>
  </si>
  <si>
    <t>1537216</t>
  </si>
  <si>
    <t>15.3.0000</t>
  </si>
  <si>
    <t>Областная целевая программа развития субъектов малого и среднего предпринимательства Ярославской области на 2013-2015 годы</t>
  </si>
  <si>
    <t>1530000</t>
  </si>
  <si>
    <t>15.1.7213</t>
  </si>
  <si>
    <t>Реализация мероприятий областной целевой программы "Стимулирование инвестиционной деятельности в Ярославской области"</t>
  </si>
  <si>
    <t>1517213</t>
  </si>
  <si>
    <t>15.1.0000</t>
  </si>
  <si>
    <t>Областная целевая программа "Стимулирование инвестиционной деятельности в Ярославской области"</t>
  </si>
  <si>
    <t>1510000</t>
  </si>
  <si>
    <t>15.0.0000</t>
  </si>
  <si>
    <t>Государственная программа "Экономическое развитие и инновационная экономика в Ярославской области"</t>
  </si>
  <si>
    <t>1500000</t>
  </si>
  <si>
    <t>14.4.7212</t>
  </si>
  <si>
    <t>Компенсация выпадающих доходов организациям, предоставляющим населению услуги газоснабжения по регулируемым тарифам</t>
  </si>
  <si>
    <t>1447212</t>
  </si>
  <si>
    <t>14.4.7209</t>
  </si>
  <si>
    <t>Мероприятия по ликвидации чрезвычайных ситуаций и стихийных бедствий, выполняемые в рамках специальных решений</t>
  </si>
  <si>
    <t>1447209</t>
  </si>
  <si>
    <t>14.4.0000</t>
  </si>
  <si>
    <t>Ведомственная целевая программа департамента жилищно-коммунального комплекса Ярославской области</t>
  </si>
  <si>
    <t>1440000</t>
  </si>
  <si>
    <t>14.3.7403</t>
  </si>
  <si>
    <t>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t>
  </si>
  <si>
    <t>1437403</t>
  </si>
  <si>
    <t>14.3.7402</t>
  </si>
  <si>
    <t>Субсидия на финансирование оказания услуг и (или) выполнения работ по капитальному ремонту общего имущества в многоквартирных домах на территории Ярославской области</t>
  </si>
  <si>
    <t>1437402</t>
  </si>
  <si>
    <t>14.3.0000</t>
  </si>
  <si>
    <t>Региональная программа капитального ремонта общего имущества в многоквартирных домах Ярославской области на 2014-2043 годы</t>
  </si>
  <si>
    <t>1430000</t>
  </si>
  <si>
    <t>14.2.7205</t>
  </si>
  <si>
    <t>Субсидия на реализацию мероприятий по возмещению затрат на уплату процентов по кредитам, полученным в российских кредитных организациях на модернизацию объектов водоснабжения и водоотведения, за счет средств областного бюджета</t>
  </si>
  <si>
    <t>1427205</t>
  </si>
  <si>
    <t>14.2.7204</t>
  </si>
  <si>
    <t>Субсидия на реализацию мероприятий на строительство и реконструкцию объектов водоснабжения и водоотведения за счет средств областного бюджета</t>
  </si>
  <si>
    <t>1427204</t>
  </si>
  <si>
    <t>14.2.0000</t>
  </si>
  <si>
    <t xml:space="preserve">Региональная программа "Развитие водоснабжения, водоотведения и очистки сточных вод Ярославской области" </t>
  </si>
  <si>
    <t>1420000</t>
  </si>
  <si>
    <t>14.1.7333</t>
  </si>
  <si>
    <t>1417333</t>
  </si>
  <si>
    <t>14.1.7200</t>
  </si>
  <si>
    <t xml:space="preserve">Субсидия Региональному фонду содействия капитальному ремонту многоквартирных домов Ярославской области на проведение мероприятий по капитальному ремонту многоквартирных домов </t>
  </si>
  <si>
    <t>1417200</t>
  </si>
  <si>
    <t>14.1.0000</t>
  </si>
  <si>
    <t>Областная целевая программа "Комплексная программа модернизации и реформирования жилищно-коммунального хозяйства Ярославской области"</t>
  </si>
  <si>
    <t>1410000</t>
  </si>
  <si>
    <t>14.0.0000</t>
  </si>
  <si>
    <t>Государственная программа "Обеспечение качественными коммунальными услугами населения Ярославской области"</t>
  </si>
  <si>
    <t>1400000</t>
  </si>
  <si>
    <t>13.2.7196</t>
  </si>
  <si>
    <t>1327196</t>
  </si>
  <si>
    <t>13.2.7195</t>
  </si>
  <si>
    <t>Субсидия на реализацию мероприятий по строительству и реконструкции спортивных объектов за счет средств областного бюджета</t>
  </si>
  <si>
    <t>1327195</t>
  </si>
  <si>
    <t>13.2.0000</t>
  </si>
  <si>
    <t>Областная целевая программа "Развитие материально-технической базы физической культуры и спорта Ярославской области"</t>
  </si>
  <si>
    <t>1320000</t>
  </si>
  <si>
    <t>13.1.7191</t>
  </si>
  <si>
    <t>Субсидия на оплату труда работников сферы физической культуры и спорта</t>
  </si>
  <si>
    <t>1317191</t>
  </si>
  <si>
    <t>13.1.7188</t>
  </si>
  <si>
    <t>Обеспечение деятельности учреждений, подведомственных учредителю в сфере  физической культуры и спорта</t>
  </si>
  <si>
    <t>1317188</t>
  </si>
  <si>
    <t>13.1.0000</t>
  </si>
  <si>
    <t>Ведомственная целевая программа "Физическая культура и спорт в Ярославской области"</t>
  </si>
  <si>
    <t>1310000</t>
  </si>
  <si>
    <t>13.0.0000</t>
  </si>
  <si>
    <t>Государственная программа "Развитие физической культуры и спорта в Ярославской области"</t>
  </si>
  <si>
    <t>1300000</t>
  </si>
  <si>
    <t>12.4.7187</t>
  </si>
  <si>
    <t>Субсидия на реализацию мероприятий по строительству и реконструкции объектов берегоукрепления за счет средств областного бюджета</t>
  </si>
  <si>
    <t>1247187</t>
  </si>
  <si>
    <t>12.4.7186</t>
  </si>
  <si>
    <t>Субсидия на мероприятия, направленные на  капитальный ремонт гидротехнических сооружений, расположенных на территории Ярославской области и находящихся в муниципальной собственности, за счет средств областного бюджета</t>
  </si>
  <si>
    <t>1247186</t>
  </si>
  <si>
    <t>12.4.0000</t>
  </si>
  <si>
    <t>Региональная программа "Развитие водохозяйственного комплекса Ярославской области в 2013-2020 годах"</t>
  </si>
  <si>
    <t>1240000</t>
  </si>
  <si>
    <t>12.3.7185</t>
  </si>
  <si>
    <t>Мероприятия, направленные на предоставление грантов победителям ежегодного конкурса "Лучшая организация работ по обращению с твердыми бытовыми отходами", за счет средств областного бюджета</t>
  </si>
  <si>
    <t>1237185</t>
  </si>
  <si>
    <t>12.3.7183</t>
  </si>
  <si>
    <t>Субсидия на мероприятия направленные на модернизацию инфраструктуры в сфере обращения с твердыми бытовыми отходами, за счет средств областного бюджета</t>
  </si>
  <si>
    <t>1237183</t>
  </si>
  <si>
    <t>12.3.7181</t>
  </si>
  <si>
    <t>Субсидия на мероприятия, направленные на поддержку экспериментов по раздельному сбору или сортировке твердых бытовых отходов на территории муниципальных образований области, за счет средств областного бюджета</t>
  </si>
  <si>
    <t>1237181</t>
  </si>
  <si>
    <t>12.3.0000</t>
  </si>
  <si>
    <t>Областная целевая программа "Обращение с твердыми бытовыми отходами на территории Ярославской области"</t>
  </si>
  <si>
    <t>1230000</t>
  </si>
  <si>
    <t>12.2.5990</t>
  </si>
  <si>
    <t>Осуществление переданных полномочий Российской Федерации в области охраны и использования охотничьих ресурсов (за исключением полномочий Российской Федерации по федеральному государственному охотничьему надзору, выдаче разрешений на добычу охотничьих ресурсов и заключению охотхозяйственных соглашений)</t>
  </si>
  <si>
    <t>1225990</t>
  </si>
  <si>
    <t>12.2.5920</t>
  </si>
  <si>
    <t>Осуществление переданных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</si>
  <si>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1225920</t>
  </si>
  <si>
    <t>12.2.5910</t>
  </si>
  <si>
    <t>Осуществление переданных полномочий Роосийской Федерации в области организации, регулирования и охраны водных биологических ресурсов</t>
  </si>
  <si>
    <t>1225910</t>
  </si>
  <si>
    <t>12.2.5904</t>
  </si>
  <si>
    <t>1225904</t>
  </si>
  <si>
    <t>12.2.5903</t>
  </si>
  <si>
    <t>1225903</t>
  </si>
  <si>
    <t>12.2.5901</t>
  </si>
  <si>
    <t>Осуществление переданных полномочий Российской Федерации в области организации, регулирования и охраны водных биологических ресурсов</t>
  </si>
  <si>
    <t>1225901</t>
  </si>
  <si>
    <t>12.2.0000</t>
  </si>
  <si>
    <t>1220000</t>
  </si>
  <si>
    <t>12.1.5902</t>
  </si>
  <si>
    <t>Осуществление переданных полномочий Российской Федерации в области водных отношений</t>
  </si>
  <si>
    <t>1215902</t>
  </si>
  <si>
    <t>12.1.5128</t>
  </si>
  <si>
    <t>Мероприятия, направленные на осуществление отдельных полномочий в области водных отношений, за счет средств федерального бюджета</t>
  </si>
  <si>
    <t>1215128</t>
  </si>
  <si>
    <t>12.1.0000</t>
  </si>
  <si>
    <t>Ведомственная целевая программа "Управление охраной окружающей среды и рациональным природопользованием в Ярославской области"</t>
  </si>
  <si>
    <t>1210000</t>
  </si>
  <si>
    <t>12.0.0000</t>
  </si>
  <si>
    <t>Государственная программа "Охрана окружающей среды в Ярославской области"</t>
  </si>
  <si>
    <t>1200000</t>
  </si>
  <si>
    <t>11.3.7177</t>
  </si>
  <si>
    <t>Субсидия на реализацию мероприятий по созданию комплекса обеспечивающей инфраструктуры туристско-рекреационных кластеров на территории Ярославской области</t>
  </si>
  <si>
    <t>1137177</t>
  </si>
  <si>
    <t>11.3.7176</t>
  </si>
  <si>
    <t>Реализация мероприятий областной целевой программы "Развитие туризма и отдыха в Ярославской области"</t>
  </si>
  <si>
    <t>1137176</t>
  </si>
  <si>
    <t>11.3.0000</t>
  </si>
  <si>
    <t>Областная целевая программа "Развитие туризма и отдыха в Ярославской области"</t>
  </si>
  <si>
    <t>1130000</t>
  </si>
  <si>
    <t>11.2.7174</t>
  </si>
  <si>
    <t>Субсидия на капитальное строительство и реконструкцию объектов культурного назначения</t>
  </si>
  <si>
    <t>1127174</t>
  </si>
  <si>
    <t>11.2.0000</t>
  </si>
  <si>
    <t>Областная целевая программа "Развитие материально-технической базы учреждений культуры Ярославской области"</t>
  </si>
  <si>
    <t>1120000</t>
  </si>
  <si>
    <t>11.1.7281</t>
  </si>
  <si>
    <t>Гранты Губернатора области в сфере культуры и искусства</t>
  </si>
  <si>
    <t>1117281</t>
  </si>
  <si>
    <t>11.1.7170</t>
  </si>
  <si>
    <t>Субсидия на оплату труда работников сферы культуры</t>
  </si>
  <si>
    <t>1117170</t>
  </si>
  <si>
    <t>11.1.7163</t>
  </si>
  <si>
    <t>Субсидия на оказание дополнительной государственной поддержки (грантов) в области театрального и музыкального искусства</t>
  </si>
  <si>
    <t>1117163</t>
  </si>
  <si>
    <t>11.1.7162</t>
  </si>
  <si>
    <t>Дополнительная государственная поддержка (гранты) в области театрального и музыкального искусства</t>
  </si>
  <si>
    <t>1117162</t>
  </si>
  <si>
    <t>11.1.7160</t>
  </si>
  <si>
    <t>Поддержка творческих инициатив и проектов в сфере культуры</t>
  </si>
  <si>
    <t>1117160</t>
  </si>
  <si>
    <t>11.1.7159</t>
  </si>
  <si>
    <t>Мероприятия по популяризации, охране и сохранению объектов культурного наследия</t>
  </si>
  <si>
    <t>1117159</t>
  </si>
  <si>
    <t>11.1.7156</t>
  </si>
  <si>
    <t>Обеспечение деятельности учреждений, подведомственных учредителю в сфере культуры</t>
  </si>
  <si>
    <t>1117156</t>
  </si>
  <si>
    <t>11.1.0000</t>
  </si>
  <si>
    <t>Ведомственная целевая программа департамента культуры Ярославской области</t>
  </si>
  <si>
    <t>1110000</t>
  </si>
  <si>
    <t>11.0.0000</t>
  </si>
  <si>
    <t>Государственная программа "Развитие культуры и туризма в Ярославской области"</t>
  </si>
  <si>
    <t>1100000</t>
  </si>
  <si>
    <t>10.4.7148</t>
  </si>
  <si>
    <t>Содержание кадровых ресурсов государственных казенных учреждений Ярославской области</t>
  </si>
  <si>
    <t>1047148</t>
  </si>
  <si>
    <t>10.4.0000</t>
  </si>
  <si>
    <t>Ведомственная целевая программа департамента региональной безопасности Ярославской области</t>
  </si>
  <si>
    <t>1040000</t>
  </si>
  <si>
    <t>10.1.7144</t>
  </si>
  <si>
    <t>Реализация мероприятий областной целевой программы "Повышение безопасности жизнедеятельности населения"</t>
  </si>
  <si>
    <t>1017144</t>
  </si>
  <si>
    <t>10.1.0000</t>
  </si>
  <si>
    <t>Областная целевая программа "Повышение безопасности жизнедеятельности населения"</t>
  </si>
  <si>
    <t>1010000</t>
  </si>
  <si>
    <t>10.0.0000</t>
  </si>
  <si>
    <t>Государственная программа "Защита населения и территории Ярославской области от чрезвычайных ситуаций, обеспечение пожарной безопасности  и безопасности людей на водных объектах"</t>
  </si>
  <si>
    <t>1000000</t>
  </si>
  <si>
    <t>07.2.7138</t>
  </si>
  <si>
    <t>Расходы на реализацию региональной программы дополнительных мероприятий в сфере занятости населения Ярославской области за счет средств областного бюджета</t>
  </si>
  <si>
    <t>0727138</t>
  </si>
  <si>
    <t>07.2.5083</t>
  </si>
  <si>
    <t>Расходы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t>
  </si>
  <si>
    <t>0725083</t>
  </si>
  <si>
    <t>07.2.0000</t>
  </si>
  <si>
    <t>Региональная программа дополнительных мероприятий в сфере занятости населения Ярославской области на 2013-2015 годы</t>
  </si>
  <si>
    <t>0720000</t>
  </si>
  <si>
    <t>07.1.7137</t>
  </si>
  <si>
    <t>Обеспечение деятельности подведомственных учреждений и активная политика занятости населения</t>
  </si>
  <si>
    <t>0717137</t>
  </si>
  <si>
    <t>07.1.7136</t>
  </si>
  <si>
    <t>Активная политика занятости населения</t>
  </si>
  <si>
    <t>0717136</t>
  </si>
  <si>
    <t>07.1.0000</t>
  </si>
  <si>
    <t>Ведомственная целевая программа "Содействие занятости населения Ярославской области"</t>
  </si>
  <si>
    <t>0710000</t>
  </si>
  <si>
    <t>07.0.0000</t>
  </si>
  <si>
    <t xml:space="preserve">Государственная программа "Содействие занятости населения Ярославской области" </t>
  </si>
  <si>
    <t>0700000</t>
  </si>
  <si>
    <t>05.3.7135</t>
  </si>
  <si>
    <t>Прочие выплаты по обязательствам государства</t>
  </si>
  <si>
    <t>0537135</t>
  </si>
  <si>
    <t>05.3.0000</t>
  </si>
  <si>
    <t>Ведомственная целевая программа департамента строительства Ярославской области</t>
  </si>
  <si>
    <t>0530000</t>
  </si>
  <si>
    <t>05.2.9603</t>
  </si>
  <si>
    <t>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</si>
  <si>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0529603</t>
  </si>
  <si>
    <t>05.2.9602</t>
  </si>
  <si>
    <t>Субсидия на обеспечение мероприятий по переселению граждан из аварийного жилищного фонда за счет средств областного бюджета</t>
  </si>
  <si>
    <t>0529602</t>
  </si>
  <si>
    <t>05.2.9503</t>
  </si>
  <si>
    <t>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</si>
  <si>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0529503</t>
  </si>
  <si>
    <t>05.2.9502</t>
  </si>
  <si>
    <t xml:space="preserve">Субсидия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 </t>
  </si>
  <si>
    <t>0529502</t>
  </si>
  <si>
    <t>05.2.0000</t>
  </si>
  <si>
    <t>Региональная адресная программа по переселению граждан из аварийного жилищного фонда Ярославской области на 2013-2015 годы</t>
  </si>
  <si>
    <t>0520000</t>
  </si>
  <si>
    <t>05.1.7125</t>
  </si>
  <si>
    <t>Субсидия на реализацию мероприятий подпрограммы "Улучшение условий проживания отдельных категорий граждан, нуждающихся в специальной социальной защите"</t>
  </si>
  <si>
    <t>0517125</t>
  </si>
  <si>
    <t>05.1.7121</t>
  </si>
  <si>
    <t>Субсидия на реализацию подпрограммы "Переселение граждан из жилищного фонда, признанного непригодным для проживания, и (или) с высоким уровнем износа"</t>
  </si>
  <si>
    <t>0517121</t>
  </si>
  <si>
    <t>05.1.5082</t>
  </si>
  <si>
    <t xml:space="preserve">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федерального бюджета
</t>
  </si>
  <si>
    <t>0515082</t>
  </si>
  <si>
    <t>05.1.0000</t>
  </si>
  <si>
    <t xml:space="preserve">Региональная программа "Стимулирование развития жилищного строительства на территории Ярославской области"  </t>
  </si>
  <si>
    <t>0510000</t>
  </si>
  <si>
    <t>05.0.0000</t>
  </si>
  <si>
    <t>Государственная программа "Обеспечение доступным и комфортным жильем населения Ярославской области"</t>
  </si>
  <si>
    <t>0500000</t>
  </si>
  <si>
    <t>04.1.7116</t>
  </si>
  <si>
    <t>Субсидия на оборудование социально значимых объектов сферы образования с целью обеспечения доступности для инвалидов</t>
  </si>
  <si>
    <t>0417116</t>
  </si>
  <si>
    <t>04.1.7107</t>
  </si>
  <si>
    <t>Мероприятия по реализации областной целевой программы "Доступная среда"</t>
  </si>
  <si>
    <t>0417107</t>
  </si>
  <si>
    <t>04.1.0000</t>
  </si>
  <si>
    <t xml:space="preserve">Областная целевая программа "Доступная среда" </t>
  </si>
  <si>
    <t>0410000</t>
  </si>
  <si>
    <t>04.0.0000</t>
  </si>
  <si>
    <t>Государственная программа "Доступная среда в Ярославской области"</t>
  </si>
  <si>
    <t>0400000</t>
  </si>
  <si>
    <t>03.3.7102</t>
  </si>
  <si>
    <t>Субсидия на укрепление материально-технической базы детских загородных оздоровительных учреждений, находящихся в муниципальной собственности</t>
  </si>
  <si>
    <t>0337102</t>
  </si>
  <si>
    <t>03.3.7101</t>
  </si>
  <si>
    <t>Субсидия на  организацию профильных лагерей</t>
  </si>
  <si>
    <t>0337101</t>
  </si>
  <si>
    <t>03.3.7098</t>
  </si>
  <si>
    <t>Реализация мероприятий подпрограммы "Семья и дети" областной целевой программы "Семья и дети Ярославии"</t>
  </si>
  <si>
    <t>0337098</t>
  </si>
  <si>
    <t>03.3.7096</t>
  </si>
  <si>
    <t>Реализация мероприятий по профилактике безнадзорности, правонарушений и защита прав несовершеннолетних детей</t>
  </si>
  <si>
    <t>0337096</t>
  </si>
  <si>
    <t>03.3.7095</t>
  </si>
  <si>
    <t xml:space="preserve">Реализация мероприятий подпрограммы "Ярославские каникулы" областной целевой программы "Семья и дети Ярославии"  </t>
  </si>
  <si>
    <t>0337095</t>
  </si>
  <si>
    <t>03.3.0000</t>
  </si>
  <si>
    <t>Областная целевая программа "Семья и дети Ярославии"</t>
  </si>
  <si>
    <t>0330000</t>
  </si>
  <si>
    <t>03.2.7094</t>
  </si>
  <si>
    <t>Реализация мероприятий региональной программы "Социальная поддержка пожилых граждан в Ярославской области" в части строительства объектов областной собственности</t>
  </si>
  <si>
    <t>0327094</t>
  </si>
  <si>
    <t>03.2.0000</t>
  </si>
  <si>
    <t>Региональная программа "Социальная поддержка пожилых граждан в Ярославской области"</t>
  </si>
  <si>
    <t>0320000</t>
  </si>
  <si>
    <t>03.1.7308</t>
  </si>
  <si>
    <t xml:space="preserve">Государственная поддержка неработающих пенсионеров в учреждениях, подведомственных учредителю в сфере социальной поддержки населения </t>
  </si>
  <si>
    <t>0317308</t>
  </si>
  <si>
    <t>03.1.7085</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</si>
  <si>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</si>
  <si>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0317085</t>
  </si>
  <si>
    <t>03.1.7083</t>
  </si>
  <si>
    <t>Субвенция на ежемесячную денежную выплату, назначаемую при рождении третьего ребенка или последующих детей до достижения ребенком возраста трех лет, за счет средств областного бюджета</t>
  </si>
  <si>
    <t>0317083</t>
  </si>
  <si>
    <t>03.1.7081</t>
  </si>
  <si>
    <t>Мероприятия по реализации ведомственной целевой программы "Социальная поддержка населения Ярославской области"</t>
  </si>
  <si>
    <t>0317081</t>
  </si>
  <si>
    <t>03.1.7080</t>
  </si>
  <si>
    <t>Прочие учреждения в сфере социальной политики</t>
  </si>
  <si>
    <t>0317080</t>
  </si>
  <si>
    <t>03.1.7073</t>
  </si>
  <si>
    <t>Стационарные учреждения социального обслуживания для граждан пожилого возраста и инвалидов</t>
  </si>
  <si>
    <t>0317073</t>
  </si>
  <si>
    <t>03.1.5940</t>
  </si>
  <si>
    <t>Осуществление переданных полномочий Российской Федерации по перевозке несовершеннолетних, самовольно ушедших из семей, детских домов, школ-интернатов, специальных учебно-воспитательных и иных детских учреждений</t>
  </si>
  <si>
    <t>0315940</t>
  </si>
  <si>
    <t>03.1.5911</t>
  </si>
  <si>
    <t>0315911</t>
  </si>
  <si>
    <t>03.1.5198</t>
  </si>
  <si>
    <t>Социальная поддержка Героев Социалистического Труда и полных кавалеров ордена Трудовой Славы за счет средств Пенсионного фонда Российской Федерации</t>
  </si>
  <si>
    <t>0315198</t>
  </si>
  <si>
    <t>03.1.5084</t>
  </si>
  <si>
    <t>Субвенция на ежемесячную денежную выплату, назначаемую при рождении третьего ребенка или последующих детей до достижения ребенком возраста трех лет, за счет средств федерального бюджета</t>
  </si>
  <si>
    <t>0315084</t>
  </si>
  <si>
    <t>03.1.3009</t>
  </si>
  <si>
    <t>Социальная поддержка Героев Советского Союза, Героев Российской Федерации и полных кавалеров ордена Славы за счет средств Пенсионного фонда Российской Федерации</t>
  </si>
  <si>
    <t>0313009</t>
  </si>
  <si>
    <t>03.1.0000</t>
  </si>
  <si>
    <t>Ведомственная целевая программа "Социальная поддержка населения Ярославской области"</t>
  </si>
  <si>
    <t>0310000</t>
  </si>
  <si>
    <t>03.0.0000</t>
  </si>
  <si>
    <t>Государственная программа "Социальная поддержка населения Ярославской области"</t>
  </si>
  <si>
    <t>0300000</t>
  </si>
  <si>
    <t>02.7.7069</t>
  </si>
  <si>
    <t xml:space="preserve">Мероприятия на реализацию областной целевой программы "Развитие молодежной политики в Ярославской области" </t>
  </si>
  <si>
    <t>0277069</t>
  </si>
  <si>
    <t>02.7.0000</t>
  </si>
  <si>
    <t xml:space="preserve">Областная целевая программа "Развитие молодежной политики в Ярославской области" </t>
  </si>
  <si>
    <t>0270000</t>
  </si>
  <si>
    <t>02.6.7068</t>
  </si>
  <si>
    <t xml:space="preserve">Мероприятия по патриотическому воспитанию граждан </t>
  </si>
  <si>
    <t>0267068</t>
  </si>
  <si>
    <t>02.6.0000</t>
  </si>
  <si>
    <t>Областная целевая программа "Патриотическое воспитание и допризывная подготовка граждан Российской Федерации, проживающих на территории Ярославской области"</t>
  </si>
  <si>
    <t>0260000</t>
  </si>
  <si>
    <t>02.5.7339</t>
  </si>
  <si>
    <t>0257339</t>
  </si>
  <si>
    <t>02.5.7067</t>
  </si>
  <si>
    <t>Субсидия на оплату труда работников сферы молодежной политики</t>
  </si>
  <si>
    <t>0257067</t>
  </si>
  <si>
    <t>02.5.7065</t>
  </si>
  <si>
    <t>Субсидия на оказание (выполнение) муниципальными учреждениями услуг (работ) в сфере молодежной политики</t>
  </si>
  <si>
    <t>0257065</t>
  </si>
  <si>
    <t>02.5.7064</t>
  </si>
  <si>
    <t>Обеспечение деятельности учреждений, подведомственных учредителю в сфере молодежной политики</t>
  </si>
  <si>
    <t>0257064</t>
  </si>
  <si>
    <t>02.5.7063</t>
  </si>
  <si>
    <t>Проведение мероприятий для детей и молодежи</t>
  </si>
  <si>
    <t>0257063</t>
  </si>
  <si>
    <t>02.5.0000</t>
  </si>
  <si>
    <t xml:space="preserve">Ведомственная целевая программа "Реализация государственной молодежной политики" </t>
  </si>
  <si>
    <t>0250000</t>
  </si>
  <si>
    <t>02.4.7062</t>
  </si>
  <si>
    <t xml:space="preserve">Модернизация материально-технической базы учреждений начального и среднего профессионального образования </t>
  </si>
  <si>
    <t>0247062</t>
  </si>
  <si>
    <t>02.4.7061</t>
  </si>
  <si>
    <t xml:space="preserve">Мероприятия, проводимые в целях модернизации системы профессионального образования </t>
  </si>
  <si>
    <t>0247061</t>
  </si>
  <si>
    <t>02.4.5026</t>
  </si>
  <si>
    <t>Расходы на поддержку реализации мероприятий по разработке и внедрению программы модернизации системы профессионального образования  за счет средств федерального бюджета</t>
  </si>
  <si>
    <t>0245026</t>
  </si>
  <si>
    <t>02.4.0000</t>
  </si>
  <si>
    <t>Областная целевая программа "Модернизация профессионального образования в соответствии с приоритетными направлениями развития экономики Ярославской области"</t>
  </si>
  <si>
    <t>0240000</t>
  </si>
  <si>
    <t>02.3.7060</t>
  </si>
  <si>
    <t>Субсидия на реализацию мероприятий по строительству зданий общеобразовательных организаций</t>
  </si>
  <si>
    <t>0237060</t>
  </si>
  <si>
    <t>02.3.7059</t>
  </si>
  <si>
    <t>Субсидия на модернизацию пищеблоков общеобразовательных организаций</t>
  </si>
  <si>
    <t>0237059</t>
  </si>
  <si>
    <t>02.3.0000</t>
  </si>
  <si>
    <t>Областная целевая программа "Развитие материально-технической базы общеобразовательных учреждений Ярославской области"</t>
  </si>
  <si>
    <t>0230000</t>
  </si>
  <si>
    <t>02.2.7058</t>
  </si>
  <si>
    <t>Субсидия на реализацию мероприятий по разработке и государственной экспертизе проектно-сметной документации на строительство дошкольных образовательных организаций</t>
  </si>
  <si>
    <t>0227058</t>
  </si>
  <si>
    <t>02.2.7056</t>
  </si>
  <si>
    <t>Субсидия на капитальный ремонт зданий, возвращенных системе образования, и функционирущих дошкольных и общеобразовательных организаций</t>
  </si>
  <si>
    <t>0227056</t>
  </si>
  <si>
    <t>02.2.5059</t>
  </si>
  <si>
    <t>Субсидия на модернизацию региональной системы дошкольного образования за счет средств федерального бюджета</t>
  </si>
  <si>
    <t>0225059</t>
  </si>
  <si>
    <t>02.2.0000</t>
  </si>
  <si>
    <t>Областная целевая программа "Обеспечение доступности дошкольного образования в Ярославской области"</t>
  </si>
  <si>
    <t>0220000</t>
  </si>
  <si>
    <t>02.1.7311</t>
  </si>
  <si>
    <t xml:space="preserve">Субвенция на организацию образовательного процесса в дошкольных образовательных организациях </t>
  </si>
  <si>
    <t>0217311</t>
  </si>
  <si>
    <t>02.1.7051</t>
  </si>
  <si>
    <t>Субвенция на выплаты медицинским работникам, осуществляющим медицинское обслуживание обучающихся и воспитанников муниципальных образовательных организаций</t>
  </si>
  <si>
    <t>0217051</t>
  </si>
  <si>
    <t>02.1.7049</t>
  </si>
  <si>
    <t>Субвенция на содержание муниципальных организаций для детей-сирот и детей, оставшихся без попечения родителей, и на предоставление социальных гарантий их воспитанникам</t>
  </si>
  <si>
    <t>0217049</t>
  </si>
  <si>
    <t>02.1.7048</t>
  </si>
  <si>
    <t>Субсидия на оплату труда работников сферы образования</t>
  </si>
  <si>
    <t>0217048</t>
  </si>
  <si>
    <t>02.1.7047</t>
  </si>
  <si>
    <t>Субсидия на государственную поддержку материально-технической базы образовательных организаций Ярославской области</t>
  </si>
  <si>
    <t>0217047</t>
  </si>
  <si>
    <t>02.1.7039</t>
  </si>
  <si>
    <t>Государственная поддержка в сфере образования</t>
  </si>
  <si>
    <t>0217039</t>
  </si>
  <si>
    <t>02.1.7031</t>
  </si>
  <si>
    <t>Обеспечение деятельности учреждений, подведомственных учредителю в сфере образования</t>
  </si>
  <si>
    <t>0217031</t>
  </si>
  <si>
    <t>02.1.5088</t>
  </si>
  <si>
    <t>0215088</t>
  </si>
  <si>
    <t>02.1.3893</t>
  </si>
  <si>
    <t>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</si>
  <si>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0213893</t>
  </si>
  <si>
    <t>02.1.0000</t>
  </si>
  <si>
    <t>Ведомственная целевая программа департамента образования Ярославской области</t>
  </si>
  <si>
    <t>0210000</t>
  </si>
  <si>
    <t>02.0.0000</t>
  </si>
  <si>
    <t>Государственная программа "Развитие образования и молодежная политика в Ярославской области"</t>
  </si>
  <si>
    <t>0200000</t>
  </si>
  <si>
    <t>01.3.7030</t>
  </si>
  <si>
    <t>Государственная поддержка неработающих пенсионеров в учреждениях, подведомственных учредителю в сфере здравоохранения</t>
  </si>
  <si>
    <t>0137030</t>
  </si>
  <si>
    <t>01.3.7029</t>
  </si>
  <si>
    <t>Трансферты на финансовое обеспечение дополнительных видов и условий оказания медицинской помощи, не установленных базовой программой обязательного медицинского страхования</t>
  </si>
  <si>
    <t>0137029</t>
  </si>
  <si>
    <t>01.3.7027</t>
  </si>
  <si>
    <t>Трансферты на финансовое обеспечение территориальной программы обязательного медицинского страхования в части базовой программы обязательного медицинского страхования</t>
  </si>
  <si>
    <t>0137027</t>
  </si>
  <si>
    <t>01.3.7026</t>
  </si>
  <si>
    <t>Обязательное медицинское страхование неработающего населения (детей)</t>
  </si>
  <si>
    <t>0137026</t>
  </si>
  <si>
    <t>01.3.7023</t>
  </si>
  <si>
    <t>Мероприятия в области здравоохранения</t>
  </si>
  <si>
    <t>0137023</t>
  </si>
  <si>
    <t>01.3.7017</t>
  </si>
  <si>
    <t>0137017</t>
  </si>
  <si>
    <t>01.3.7009</t>
  </si>
  <si>
    <t>Высокотехнологичные виды медицинской помощи за счет средств областного бюджета</t>
  </si>
  <si>
    <t>0137009</t>
  </si>
  <si>
    <t>01.3.7007</t>
  </si>
  <si>
    <t xml:space="preserve">Обеспечение деятельности учреждений, подведомственных учредителю в сфере здравоохранения </t>
  </si>
  <si>
    <t>0137007</t>
  </si>
  <si>
    <t>01.3.7006</t>
  </si>
  <si>
    <t>Мероприятия по обеспечению мобилизационной готовности экономики</t>
  </si>
  <si>
    <t>0137006</t>
  </si>
  <si>
    <t>01.3.3093</t>
  </si>
  <si>
    <t>Оказание отдельным категориям граждан государственной социальной помощи по обеспечению лекарственными средствами, изделиями медицинского назначения, а также специализированными продуктами лечебного питания для детей-инвалидов за счет средств федерального бюджета</t>
  </si>
  <si>
    <t>0133093</t>
  </si>
  <si>
    <t>01.3.0000</t>
  </si>
  <si>
    <t>Ведомственная целевая программа департамента здравоохранения и фармации Ярославской области</t>
  </si>
  <si>
    <t>0130000</t>
  </si>
  <si>
    <t>01.2.5136</t>
  </si>
  <si>
    <t>Осуществление единовременных выплат медицинским работникам за счет средств Федерального фонда обязательного медицинского страхования</t>
  </si>
  <si>
    <t>0125136</t>
  </si>
  <si>
    <t>01.2.0000</t>
  </si>
  <si>
    <t>Региональная целевая программа "Улучшение кадрового обеспечения государственных учреждений здравоохранения Ярославской области"</t>
  </si>
  <si>
    <t>0120000</t>
  </si>
  <si>
    <t>01.1.7002</t>
  </si>
  <si>
    <t>Приобретение оборудования и капитальный ремонт государственных учреждений здравоохранения</t>
  </si>
  <si>
    <t>0117002</t>
  </si>
  <si>
    <t>01.1.7001</t>
  </si>
  <si>
    <t xml:space="preserve">Строительство и реконструкция объектов здравоохранения </t>
  </si>
  <si>
    <t>0117001</t>
  </si>
  <si>
    <t>01.1.0000</t>
  </si>
  <si>
    <t>Областная целевая программа "Развитие материально-технической базы учреждений здравоохранения Ярославской области"</t>
  </si>
  <si>
    <t>0110000</t>
  </si>
  <si>
    <t>01.0.0000</t>
  </si>
  <si>
    <t>Государственная программа "Развитие здравоохранения в Ярославской области"</t>
  </si>
  <si>
    <t>0100000</t>
  </si>
  <si>
    <t>Наименование</t>
  </si>
  <si>
    <t>к Закону Ярославской области</t>
  </si>
  <si>
    <t>Бюджетные инвестиции в объекты капитального строительства государственной (муниципальной) собственностиЗакупка товаров, работ, услуг в целях капитального ремонта государственного (муниципального) имуществаПрочая закупка товаров, работ и услуг для обеспечения государственных (муниципальных) нуждСубсидии бюджетным учреждениям на иные целиПособия, компенсации, меры социальной поддержки по публичным нормативным обязательствамПриобретение товаров, работ, услуг в пользу граждан в целях их социального обеспеченияЗакупка товаров, работ, услуг в целях капитального ремонта государственного (муниципального) имуществаПрочая закупка товаров, работ и услуг для обеспечения государственных (муниципальных) нуждФонд оплаты труда казенных учреждений и взносы по обязательному социальному страхованиюИные выплаты персоналу казенных учреждений, за исключением фонда оплаты трудаЗакупка товаров, работ, услуг в целях капитального ремонта государственного (муниципального) имуществаПрочая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иные целиУплата налога на имущество организаций и земельного налогаУплата прочих налогов, сборов и иных платежейРезервные средстваСубсидии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целиПрочая закупка товаров, работ и услуг для обеспечения государственных (муниципальных) нуждМежбюджетные трансферты бюджету Федерального фонда обязательного медицинского страхованияМежбюджетные трансферты бюджетам территориальных фондов обязательного медицинского страхованияМежбюджетные трансферты бюджетам территориальных фондов обязательного медицинского страхованияСубсидии бюджетным учреждениям на иные целиСубсидии бюджетным учреждениям на иные целиСубсидии автономным учреждениям на иные целиПремии и грантыПрочая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иные целиУплата налога на имущество организаций и земельного налогаРезервные средстваИные выплаты персоналу государственных (муниципальных) органов, за исключением фонда оплаты трудаПрочая закупка товаров, работ и услуг для обеспечения государственных (муниципальных) нуждСубсидии бюджетным учреждениям на иные целиСубсидии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иные целиИсполнение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должностныхРезервные средстваСубсидии, за исключением субсидий на софинансирование капитальных вложений в объекты государственной (муниципальной) собственности Субсидии, за исключением субсидий на софинансирование капитальных вложений в объекты государственной (муниципальной) собственности СубвенцииСубвенцииСубвенцииСубсидии на софинансирование капитальных вложений в объекты государственной (муниципальной) собственностиСубсидии, за исключением субсидий на софинансирование капитальных вложений в объекты государственной (муниципальной) собственности Субсидии на софинансирование капитальных вложений в объекты государственной (муниципальной) собственностиРезервные средстваСубсидии, за исключением субсидий на софинансирование капитальных вложений в объекты государственной (муниципальной) собственности Субсидии на софинансирование капитальных вложений в объекты государственной (муниципальной) собственностиСубсидии бюджетным учреждениям на иные целиРезервные средстваСубсидии бюджетным учреждениям на иные целиСубсидии автономным учреждениям на иные целиБюджетные инвестиции в объекты капитального строительства государственной (муниципальной) собственностиПрочая закупка товаров, работ и услуг для обеспечения государственных (муниципальных) нуждСубсидии автономным учреждениям на иные целиСубсидии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иные целиСубсидии, за исключением субсидий на софинансирование капитальных вложений в объекты государственной (муниципальной) собственности Субсидии, за исключением субсидий на софинансирование капитальных вложений в объекты государственной (муниципальной) собственности Субсидии бюджетным учреждениям на иные целиСубсидии автономным учреждениям на иные целиПрочая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нуждПремии и грантыСубсидии бюджетным учреждениям на иные целиСубсидии автономным учреждениям на иные целиСубсидии некоммерческим организациям (за исключением государственных (муниципальных) учреждений)Резервные средстваПрочая закупка товаров, работ и услуг для обеспечения государственных (муниципальных) нуждПособия, компенсации, меры социальной поддержки по публичным нормативным обязательствамСубвенцииПрочая закупка товаров, работ и услуг для обеспечения государственных (муниципальных) нуждПособия, компенсации, меры социальной поддержки по публичным нормативным обязательствамИные выплаты персоналу казенных учреждений, за исключением фонда оплаты трудаПрочая закупка товаров, работ и услуг для обеспечения государственных (муниципальных) нуждИные выплаты персоналу казенных учреждений, за исключением фонда оплаты трудаПрочая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целиРезервные средстваФонд оплаты труда казенных учреждений и взносы по обязательному социальному страхованиюПрочая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работ)Резервные средстваПрочая закупка товаров, работ и услуг для обеспечения государственных (муниципальных) нуждРезервные средстваСубвенцииСубвенцииПособия, компенсации, меры социальной поддержки по публичным нормативным обязательствамРезервные средстваБюджетные инвестиции в объекты капитального строительства государственной (муниципальной) собственностиПрочая закупка товаров, работ и услуг для обеспечения государственных (муниципальных) нуждСубсидии бюджетным учреждениям на иные целиСубсидии автономным учреждениям на иные целиСубсидии некоммерческим организациям (за исключением государственных (муниципальных) учреждений)Резервные средстваПрочая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целиСубсидии автономным учреждениям на иные целиРезервные средстваПрочая закупка товаров, работ и услуг для обеспечения государственных (муниципальных) нуждПремии и грантыСубсидии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целиСубсидии автономным учреждениям на иные целиРезервные средстваСубсидии, за исключением субсидий на софинансирование капитальных вложений в объекты государственной (муниципальной) собственности Субсидии, за исключением субсидий на софинансирование капитальных вложений в объекты государственной (муниципальной) собственности Субсидии бюджетным учреждениям на иные целиСубсидии, за исключением субсидий на софинансирование капитальных вложений в объекты государственной (муниципальной) собственности Бюджетные инвестиции на приобретение объектов недвижимого имущества в государственную (муниципальную) собственностьСубсидии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собственностиПрочая закупка товаров, работ и услуг для обеспечения государственных (муниципальных) нуждСубсидии юридическим лицам (кроме некоммерческих организаций), индивидуальным предпринимателям, физическим лицамУплата налога на имущество организаций и земельного налогаПрочая закупка товаров, работ и услуг для обеспечения государственных (муниципальных) нуждИные выплаты персоналу казенных учреждений, за исключением фонда оплаты трудаПрочая закупка товаров, работ и услуг для обеспечения государственных (муниципальных) нуждИные выплаты населениюИные межбюджетные трансфертыСубсидии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лицамБюджетные инвестиции в объекты капитального строительства государственной (муниципальной) собственностиЗакупка товаров, работ, услуг в целях капитального ремонта государственного (муниципального) имуществаБюджетные инвестиции в объекты капитального строительства государственной (муниципальной) собственностиСубсидии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иные целиСубсидии бюджетным учреждениям на иные целиПрочая закупка товаров, работ и услуг для обеспечения государственных (муниципальных) нуждСубсидии бюджетным учреждениям на иные целиСубсидии автономным учреждениям на иные целиСубсидии, за исключением субсидий на софинансирование капитальных вложений в объекты государственной (муниципальной) собственности Субсидии, за исключением субсидий на софинансирование капитальных вложений в объекты государственной (муниципальной) собственности Резервные средстваСубсидии на софинансирование капитальных вложений в объекты государственной (муниципальной) собственностиПрочая закупка товаров, работ и услуг для обеспечения государственных (муниципальных) нуждБюджетные инвестиции в объекты капитального строительства государственной (муниципальной) собственностиСубсидии бюджетным учреждениям на иные целиСубсидии на софинансирование капитальных вложений в объекты государственной (муниципальной) собственностиПрочая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нуждСубсидии, за исключением субсидий на софинансирование капитальных вложений в объекты государственной (муниципальной) собственности Субсидии, за исключением субсидий на софинансирование капитальных вложений в объекты государственной (муниципальной) собственности Субсидии юридическим лицам (кроме некоммерческих организаций), индивидуальным предпринимателям, физическим лицамСубсидии, за исключением субсидий на софинансирование капитальных вложений в объекты государственной (муниципальной) собственности Субсидии на софинансирование капитальных вложений в объекты государственной (муниципальной) собственностиСубсидии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за исключением субсидий на софинансирование капитальных вложений в объекты государственной (муниципальной) собственности Субсидии на софинансирование капитальных вложений в объекты государственной (муниципальной) собственностиСубсидии, за исключением субсидий на софинансирование капитальных вложений в объекты государственной (муниципальной) собственности Субсидии некоммерческим организациям (за исключением государственных (муниципальных) учреждений)Субсидии некоммерческим организациям (за исключением государственных (муниципальных) учреждений)Субсидии на софинансирование капитальных вложений в объекты государственной (муниципальной) собственностиСубсидии, за исключением субсидий на софинансирование капитальных вложений в объекты государственной (муниципальной) собственности Субсидии некоммерческим организациям (за исключением государственных (муниципальных) учреждений)Субсидии некоммерческим организациям (за исключением государственных (муниципальных) учреждений)Закупка товаров, работ, услуг в целях формирования государственного материального резерваСубсидии юридическим лицам (кроме некоммерческих организаций), индивидуальным предпринимателям, физическим лицамПрочая закупка товаров, работ и услуг для обеспечения государственных (муниципальных) нуждБюджетные инвестиции в объекты капитального строительства государственной (муниципальной) собственностиСубсидии юридическим лицам (кроме некоммерческих организаций), индивидуальным предпринимателям, физическим лицамПрочая закупка товаров, работ и услуг для обеспечения государственных (муниципальных) нуждСубсидии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учреждениямСубсидии бюджетным учреждениям на иные целиСубсидии юридическим лицам (кроме некоммерческих организаций), индивидуальным предпринимателям, физическим лицамСубсидии автономным учреждениям на иные целиСубсидии, за исключением субсидий на софинансирование капитальных вложений в объекты государственной (муниципальной) собственности Прочая закупка товаров, работ и услуг для обеспечения государственных (муниципальных) нуждСубсидии некоммерческим организациям (за исключением государственных (муниципальных) учреждений)Субсидии автономным учреждениям на иные целиСубсидии некоммерческим организациям (за исключением государственных (муниципальных) учреждений)Субсидии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работ)Прочая закупка товаров, работ и услуг для обеспечения государственных (муниципальных) нуждСубсидии юридическим лицам (кроме некоммерческих организаций), индивидуальным предпринимателям, физическим лицамПрочая закупка товаров, работ и услуг для обеспечения государственных (муниципальных) нуждЗакупка товаров, работ, услуг в целях капитального ремонта государственного (муниципального) имуществаПрочая закупка товаров, работ и услуг для обеспечения государственных (муниципальных) нуждФонд оплаты труда казенных учреждений и взносы по обязательному социальному страхованиюСубсидии, за исключением субсидий на софинансирование капитальных вложений в объекты государственной (муниципальной) собственности Субсидии, за исключением субсидий на софинансирование капитальных вложений в объекты государственной (муниципальной) собственности Прочая закупка товаров, работ и услуг для обеспечения государственных (муниципальных) нуждСубсидии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лицамСубсидии на софинансирование капитальных вложений в объекты государственной (муниципальной) собственностиСубсидии, за исключением субсидий на софинансирование капитальных вложений в объекты государственной (муниципальной) собственности Прочая закупка товаров, работ и услуг для обеспечения государственных (муниципальных) нуждСубсидии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лицамПрочая закупка товаров, работ и услуг для обеспечения государственных (муниципальных) нуждСубсидии юридическим лицам (кроме некоммерческих организаций), индивидуальным предпринимателям, физическим лицамСубсидии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работ)Прочая закупка товаров, работ и услуг для обеспечения государственных (муниципальных) нуждСубсидии юридическим лицам (кроме некоммерческих организаций), индивидуальным предпринимателям, физическим лицамПрочая закупка товаров, работ и услуг для обеспечения государственных (муниципальных) нуждСубсидии на софинансирование капитальных вложений в объекты государственной (муниципальной) собственностиСубсидии, за исключением субсидий на софинансирование капитальных вложений в объекты государственной (муниципальной) собственности Фонд оплаты труда казенных учреждений и взносы по обязательному социальному страхованиюИные выплаты персоналу казенных учреждений, за исключением фонда оплаты трудаПрочая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работ)Фонд оплаты труда казенных учреждений и взносы по обязательному социальному страхованиюИные выплаты персоналу казенных учреждений, за исключением фонда оплаты трудаПрочая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работ)Прочая закупка товаров, работ и услуг для обеспечения государственных (муниципальных) нуждБюджетные инвестиции иным юридическим лицам, за исключением бюджетных инвестиций в объекты капитального строительстваСубсидии бюджетным учреждениям на иные целиСубсидии автономным учреждениям на иные целиРезервные средстваСубсидии юридическим лицам (кроме некоммерческих организаций), индивидуальным предпринимателям, физическим лицамРезервные средстваРезервные средстваПрочая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нуждФонд оплаты труда государственных (муниципальных) органов и взносы по обязательному социальному страхованиюИные выплаты персоналу государственных (муниципальных) органов, за исключением фонда оплаты трудаПрочая закупка товаров, работ и услуг для обеспечения государственных (муниципальных) нуждФонд оплаты труда государственных (муниципальных) органов и взносы по обязательному социальному страхованиюИные выплаты персоналу государственных (муниципальных) органов, за исключением фонда оплаты трудаПрочая закупка товаров, работ и услуг для обеспечения государственных (муниципальных) нуждФонд оплаты труда государственных (муниципальных) органов и взносы по обязательному социальному страхованиюПрочая закупка товаров, работ и услуг для обеспечения государственных (муниципальных) нуждИные выплаты персоналу государственных (муниципальных) органов, за исключением фонда оплаты трудаПрочая закупка товаров, работ и услуг для обеспечения государственных (муниципальных) нуждСубвенцииУплата налога на имущество организаций и земельного налогаФонд оплаты труда государственных (муниципальных) органов и взносы по обязательному социальному страхованиюИные выплаты персоналу государственных (муниципальных) органов, за исключением фонда оплаты трудаПрочая закупка товаров, работ и услуг для обеспечения государственных (муниципальных) нуждУплата налога на имущество организаций и земельного налогаУплата прочих налогов, сборов и иных платежейФонд оплаты труда государственных (муниципальных) органов и взносы по обязательному социальному страхованиюИные выплаты персоналу государственных (муниципальных) органов, за исключением фонда оплаты трудаПрочая закупка товаров, работ и услуг для обеспечения государственных (муниципальных) нуждУплата налога на имущество организаций и земельного налогаУплата прочих налогов, сборов и иных платежейИные выплаты персоналу государственных (муниципальных) органов, за исключением фонда оплаты трудаПрочая закупка товаров, работ и услуг для обеспечения государственных (муниципальных) нуждСубвенцииУплата налога на имущество организаций и земельного налогаФонд оплаты труда государственных (муниципальных) органов и взносы по обязательному социальному страхованиюИные выплаты персоналу государственных (муниципальных) органов, за исключением фонда оплаты трудаПрочая закупка товаров, работ и услуг для обеспечения государственных (муниципальных) нуждУплата налога на имущество организаций и земельного налогаУплата прочих налогов, сборов и иных платежейФонд оплаты труда государственных (муниципальных) органов и взносы по обязательному социальному страхованиюПрочая закупка товаров, работ и услуг для обеспечения государственных (муниципальных) нуждФонд оплаты труда государственных (муниципальных) органов и взносы по обязательному социальному страхованиюИные выплаты персоналу государственных (муниципальных) органов, за исключением фонда оплаты трудаПрочая закупка товаров, работ и услуг для обеспечения государственных (муниципальных) нуждУплата налога на имущество организаций и земельного налогаУплата прочих налогов, сборов и иных платежейФонд оплаты труда государственных (муниципальных) органов и взносы по обязательному социальному страхованиюИные выплаты персоналу государственных (муниципальных) органов, за исключением фонда оплаты трудаПрочая закупка товаров, работ и услуг для обеспечения государственных (муниципальных) нуждУплата налога на имущество организаций и земельного налогаУплата прочих налогов, сборов и иных платежейРезервные средстваИные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 Прочая закупка товаров, работ и услуг для обеспечения государственных (муниципальных) нуждРезервные средстваПрочая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некоммерческим организациям (за исключением государственных (муниципальных) учреждений)Пособия и компенсации гражданам и иные социальные выплаты, кроме публичных нормативных обязательствСубсидии бюджетным учреждениям на иные цели</t>
  </si>
  <si>
    <t>2014 год        (руб.)</t>
  </si>
  <si>
    <t>Вид расхо-дов</t>
  </si>
  <si>
    <t>Итого</t>
  </si>
  <si>
    <t>от 23.12.2013 № 81-з</t>
  </si>
  <si>
    <t>Денежное поощрение лучших учителей за счет средств федерального бюджета</t>
  </si>
  <si>
    <t>Субсидия на мероприятия по строительству и (или) реконструкции объектов газификации в сельской местности за счет средств областного бюджета</t>
  </si>
  <si>
    <t>Субсидия на улучшение жилищных условий граждан, проживающих в сельской местности на территории Ярославской области, в том числе молодых семей и молодых специалистов, за счет средств областного бюджета</t>
  </si>
  <si>
    <t>Ведомственная целевая программа "Охрана и использование животного мира и водных биологических ресурсов в Ярославской области"</t>
  </si>
  <si>
    <t>Субсидия на развитие сети плоскостных спортивных сооружений в муниципальных образовательных организациях области</t>
  </si>
  <si>
    <t>794 853 512</t>
  </si>
  <si>
    <t>Код целевой классифика-ции</t>
  </si>
  <si>
    <t>"</t>
  </si>
  <si>
    <t>Приложение 4</t>
  </si>
  <si>
    <r>
      <t>"Приложение 5</t>
    </r>
    <r>
      <rPr>
        <vertAlign val="superscript"/>
        <sz val="12"/>
        <rFont val="Times New Roman"/>
        <family val="1"/>
        <charset val="204"/>
      </rPr>
      <t>1</t>
    </r>
  </si>
  <si>
    <t>Мероприятия по профилактике, выявлению, мониторингу лечения и лечению лиц, инфицированных вирусами иммунодефицита человека и гепатитов B и C, за счет средств областного бюджета</t>
  </si>
  <si>
    <t>поправки</t>
  </si>
  <si>
    <t>Изменение расходов областного бюджета по целевым статьям (государственным программам и непрограммным направлениям деятельности) и группам видов расходов классификации расходов бюджетов Российской Федерации на 2014 год, предусмотренных приложением 5                                     к Закону Ярославской области "Об областном бюджете на 2014 год                                                               и на плановый период 2015 и 2016 годов"</t>
  </si>
  <si>
    <t>Государственная поддержка неработающих пенсионеров в учреждениях, подведомственных учредителю в сфере молодежной политики</t>
  </si>
  <si>
    <t>от 31.03.2014  № 7-з</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</si>
</sst>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7"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i/>
      <sz val="12"/>
      <name val="Times New Roman"/>
      <family val="1"/>
      <charset val="204"/>
    </font>
    <font>
      <b/>
      <sz val="14"/>
      <name val="Times New Roman"/>
      <family val="1"/>
      <charset val="204"/>
    </font>
    <font>
      <vertAlign val="superscript"/>
      <sz val="12"/>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46">
    <xf numFmtId="0" fontId="0" fillId="0" borderId="0" xfId="0"/>
    <xf numFmtId="0" fontId="1" fillId="0" borderId="0" xfId="1"/>
    <xf numFmtId="0" fontId="1" fillId="0" borderId="0" xfId="1" applyProtection="1">
      <protection hidden="1"/>
    </xf>
    <xf numFmtId="0" fontId="3" fillId="0" borderId="2" xfId="1" applyFont="1" applyFill="1" applyBorder="1" applyAlignment="1" applyProtection="1">
      <protection hidden="1"/>
    </xf>
    <xf numFmtId="0" fontId="3" fillId="0" borderId="1" xfId="1" applyFont="1" applyFill="1" applyBorder="1" applyAlignment="1" applyProtection="1">
      <protection hidden="1"/>
    </xf>
    <xf numFmtId="0" fontId="2" fillId="0" borderId="1" xfId="1" applyFont="1" applyFill="1" applyBorder="1" applyAlignment="1" applyProtection="1">
      <protection hidden="1"/>
    </xf>
    <xf numFmtId="0" fontId="1" fillId="0" borderId="2" xfId="1" applyBorder="1" applyProtection="1">
      <protection hidden="1"/>
    </xf>
    <xf numFmtId="0" fontId="1" fillId="0" borderId="1" xfId="1" applyBorder="1" applyProtection="1">
      <protection hidden="1"/>
    </xf>
    <xf numFmtId="0" fontId="3" fillId="0" borderId="3" xfId="1" applyNumberFormat="1" applyFont="1" applyFill="1" applyBorder="1" applyAlignment="1" applyProtection="1">
      <alignment horizontal="center" vertical="center"/>
      <protection hidden="1"/>
    </xf>
    <xf numFmtId="0" fontId="3" fillId="0" borderId="3" xfId="1" applyNumberFormat="1" applyFont="1" applyFill="1" applyBorder="1" applyAlignment="1" applyProtection="1">
      <alignment horizontal="left" vertical="center" wrapText="1"/>
      <protection hidden="1"/>
    </xf>
    <xf numFmtId="0" fontId="3" fillId="0" borderId="4" xfId="1" applyNumberFormat="1" applyFont="1" applyFill="1" applyBorder="1" applyAlignment="1" applyProtection="1">
      <alignment horizontal="center" vertical="center"/>
      <protection hidden="1"/>
    </xf>
    <xf numFmtId="0" fontId="4" fillId="0" borderId="4" xfId="1" applyNumberFormat="1" applyFont="1" applyFill="1" applyBorder="1" applyAlignment="1" applyProtection="1">
      <alignment horizontal="center" vertical="center"/>
      <protection hidden="1"/>
    </xf>
    <xf numFmtId="0" fontId="2" fillId="0" borderId="4" xfId="1" applyNumberFormat="1" applyFont="1" applyFill="1" applyBorder="1" applyAlignment="1" applyProtection="1">
      <alignment horizontal="center" vertical="center"/>
      <protection hidden="1"/>
    </xf>
    <xf numFmtId="0" fontId="3" fillId="0" borderId="0" xfId="1" applyFont="1" applyProtection="1">
      <protection hidden="1"/>
    </xf>
    <xf numFmtId="164" fontId="3" fillId="0" borderId="2"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left" vertical="center" wrapText="1"/>
      <protection hidden="1"/>
    </xf>
    <xf numFmtId="0" fontId="3" fillId="0" borderId="5" xfId="1" applyFont="1" applyBorder="1" applyProtection="1">
      <protection hidden="1"/>
    </xf>
    <xf numFmtId="164" fontId="4" fillId="0" borderId="2"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left" vertical="center" wrapText="1"/>
      <protection hidden="1"/>
    </xf>
    <xf numFmtId="164" fontId="2" fillId="0" borderId="2"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left" vertical="center" wrapText="1"/>
      <protection hidden="1"/>
    </xf>
    <xf numFmtId="0" fontId="3" fillId="0" borderId="1" xfId="1" applyNumberFormat="1" applyFont="1" applyFill="1" applyBorder="1" applyAlignment="1" applyProtection="1">
      <alignment horizontal="center" vertical="center" wrapText="1"/>
      <protection hidden="1"/>
    </xf>
    <xf numFmtId="0" fontId="3" fillId="0" borderId="6" xfId="1" applyNumberFormat="1" applyFont="1" applyFill="1" applyBorder="1" applyAlignment="1" applyProtection="1">
      <protection hidden="1"/>
    </xf>
    <xf numFmtId="3" fontId="2" fillId="0" borderId="1" xfId="1" applyNumberFormat="1" applyFont="1" applyFill="1" applyBorder="1" applyAlignment="1" applyProtection="1">
      <alignment horizontal="right" vertical="center"/>
      <protection hidden="1"/>
    </xf>
    <xf numFmtId="3" fontId="4" fillId="0" borderId="1" xfId="1" applyNumberFormat="1" applyFont="1" applyFill="1" applyBorder="1" applyAlignment="1" applyProtection="1">
      <alignment horizontal="right" vertical="center"/>
      <protection hidden="1"/>
    </xf>
    <xf numFmtId="3" fontId="3" fillId="0" borderId="1" xfId="1" applyNumberFormat="1" applyFont="1" applyFill="1" applyBorder="1" applyAlignment="1" applyProtection="1">
      <alignment horizontal="right" vertical="center"/>
      <protection hidden="1"/>
    </xf>
    <xf numFmtId="3" fontId="3" fillId="0" borderId="3" xfId="1" applyNumberFormat="1" applyFont="1" applyFill="1" applyBorder="1" applyAlignment="1" applyProtection="1">
      <alignment horizontal="right" vertical="center"/>
      <protection hidden="1"/>
    </xf>
    <xf numFmtId="0" fontId="3" fillId="0" borderId="2" xfId="1" applyNumberFormat="1" applyFont="1" applyFill="1" applyBorder="1" applyAlignment="1" applyProtection="1">
      <alignment horizontal="left" vertical="top" wrapText="1"/>
      <protection hidden="1"/>
    </xf>
    <xf numFmtId="3" fontId="2" fillId="0" borderId="0" xfId="1" applyNumberFormat="1" applyFont="1" applyFill="1" applyBorder="1" applyAlignment="1" applyProtection="1">
      <alignment horizontal="right" vertical="center"/>
      <protection hidden="1"/>
    </xf>
    <xf numFmtId="3" fontId="4" fillId="2" borderId="1" xfId="1" applyNumberFormat="1" applyFont="1" applyFill="1" applyBorder="1" applyAlignment="1" applyProtection="1">
      <alignment horizontal="right" vertical="center"/>
      <protection hidden="1"/>
    </xf>
    <xf numFmtId="3" fontId="3" fillId="2" borderId="1" xfId="1" applyNumberFormat="1" applyFont="1" applyFill="1" applyBorder="1" applyAlignment="1" applyProtection="1">
      <alignment horizontal="right" vertical="center"/>
      <protection hidden="1"/>
    </xf>
    <xf numFmtId="3" fontId="2" fillId="3" borderId="1" xfId="1" applyNumberFormat="1" applyFont="1" applyFill="1" applyBorder="1" applyAlignment="1" applyProtection="1">
      <alignment horizontal="right" vertical="center"/>
      <protection hidden="1"/>
    </xf>
    <xf numFmtId="3" fontId="4" fillId="3" borderId="1" xfId="1" applyNumberFormat="1" applyFont="1" applyFill="1" applyBorder="1" applyAlignment="1" applyProtection="1">
      <alignment horizontal="right" vertical="center"/>
      <protection hidden="1"/>
    </xf>
    <xf numFmtId="3" fontId="3" fillId="3"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4" fillId="0" borderId="1"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center" vertical="center"/>
      <protection hidden="1"/>
    </xf>
    <xf numFmtId="0" fontId="3" fillId="0" borderId="0" xfId="1" applyFont="1" applyAlignment="1" applyProtection="1">
      <alignment horizontal="right" vertical="center"/>
      <protection hidden="1"/>
    </xf>
    <xf numFmtId="0" fontId="3" fillId="0" borderId="0" xfId="1" applyFont="1" applyAlignment="1" applyProtection="1">
      <alignment horizontal="right" vertical="center" wrapText="1"/>
      <protection hidden="1"/>
    </xf>
    <xf numFmtId="0" fontId="5"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9"/>
  <sheetViews>
    <sheetView showGridLines="0" tabSelected="1" view="pageBreakPreview" topLeftCell="G1" zoomScale="145" zoomScaleNormal="100" zoomScaleSheetLayoutView="145" workbookViewId="0">
      <selection activeCell="G4" sqref="G4"/>
    </sheetView>
  </sheetViews>
  <sheetFormatPr defaultColWidth="9.140625" defaultRowHeight="12.75" x14ac:dyDescent="0.2"/>
  <cols>
    <col min="1" max="1" width="0.140625" style="1" customWidth="1"/>
    <col min="2" max="6" width="0" style="1" hidden="1" customWidth="1"/>
    <col min="7" max="7" width="55.5703125" style="1" customWidth="1"/>
    <col min="8" max="8" width="13.140625" style="1" customWidth="1"/>
    <col min="9" max="9" width="7" style="1" customWidth="1"/>
    <col min="10" max="10" width="15.42578125" style="1" hidden="1" customWidth="1"/>
    <col min="11" max="11" width="11.7109375" style="1" hidden="1" customWidth="1"/>
    <col min="12" max="12" width="15.42578125" style="1" customWidth="1"/>
    <col min="13" max="13" width="2.7109375" style="1" customWidth="1"/>
    <col min="14" max="210" width="9.140625" style="1" customWidth="1"/>
    <col min="211" max="16384" width="9.140625" style="1"/>
  </cols>
  <sheetData>
    <row r="1" spans="1:12" ht="15.75" x14ac:dyDescent="0.2">
      <c r="G1" s="43" t="s">
        <v>717</v>
      </c>
      <c r="H1" s="43"/>
      <c r="I1" s="43"/>
      <c r="J1" s="43"/>
      <c r="K1" s="43"/>
      <c r="L1" s="43"/>
    </row>
    <row r="2" spans="1:12" ht="15.75" customHeight="1" x14ac:dyDescent="0.2">
      <c r="G2" s="44" t="s">
        <v>703</v>
      </c>
      <c r="H2" s="44"/>
      <c r="I2" s="44"/>
      <c r="J2" s="44"/>
      <c r="K2" s="44"/>
      <c r="L2" s="44"/>
    </row>
    <row r="3" spans="1:12" ht="15.75" x14ac:dyDescent="0.2">
      <c r="G3" s="43" t="s">
        <v>723</v>
      </c>
      <c r="H3" s="43"/>
      <c r="I3" s="43"/>
      <c r="J3" s="43"/>
      <c r="K3" s="43"/>
      <c r="L3" s="43"/>
    </row>
    <row r="6" spans="1:12" ht="15.6" customHeight="1" x14ac:dyDescent="0.25">
      <c r="A6" s="13"/>
      <c r="B6" s="13"/>
      <c r="C6" s="13"/>
      <c r="D6" s="13"/>
      <c r="E6" s="13"/>
      <c r="F6" s="13"/>
      <c r="G6" s="43" t="s">
        <v>718</v>
      </c>
      <c r="H6" s="43"/>
      <c r="I6" s="43"/>
      <c r="J6" s="43"/>
      <c r="K6" s="43"/>
      <c r="L6" s="43"/>
    </row>
    <row r="7" spans="1:12" ht="15.6" customHeight="1" x14ac:dyDescent="0.25">
      <c r="A7" s="13"/>
      <c r="B7" s="13"/>
      <c r="C7" s="13"/>
      <c r="D7" s="13"/>
      <c r="E7" s="13"/>
      <c r="F7" s="13"/>
      <c r="G7" s="44" t="s">
        <v>703</v>
      </c>
      <c r="H7" s="44"/>
      <c r="I7" s="44"/>
      <c r="J7" s="44"/>
      <c r="K7" s="44"/>
      <c r="L7" s="44"/>
    </row>
    <row r="8" spans="1:12" ht="15.6" customHeight="1" x14ac:dyDescent="0.25">
      <c r="A8" s="13"/>
      <c r="B8" s="13"/>
      <c r="C8" s="13"/>
      <c r="D8" s="13"/>
      <c r="E8" s="13"/>
      <c r="F8" s="13"/>
      <c r="G8" s="43" t="s">
        <v>708</v>
      </c>
      <c r="H8" s="43"/>
      <c r="I8" s="43"/>
      <c r="J8" s="43"/>
      <c r="K8" s="43"/>
      <c r="L8" s="43"/>
    </row>
    <row r="9" spans="1:12" ht="14.45" customHeight="1" x14ac:dyDescent="0.2">
      <c r="A9" s="2"/>
      <c r="B9" s="2"/>
      <c r="C9" s="2"/>
      <c r="D9" s="2"/>
      <c r="E9" s="2"/>
      <c r="F9" s="2"/>
      <c r="G9" s="2"/>
      <c r="H9" s="2"/>
      <c r="I9" s="2"/>
      <c r="J9" s="2"/>
      <c r="K9" s="2"/>
      <c r="L9" s="2"/>
    </row>
    <row r="10" spans="1:12" ht="118.5" customHeight="1" x14ac:dyDescent="0.25">
      <c r="A10" s="13"/>
      <c r="B10" s="45" t="s">
        <v>721</v>
      </c>
      <c r="C10" s="45"/>
      <c r="D10" s="45"/>
      <c r="E10" s="45"/>
      <c r="F10" s="45"/>
      <c r="G10" s="45"/>
      <c r="H10" s="45"/>
      <c r="I10" s="45"/>
      <c r="J10" s="45"/>
      <c r="K10" s="45"/>
      <c r="L10" s="45"/>
    </row>
    <row r="11" spans="1:12" ht="14.45" customHeight="1" x14ac:dyDescent="0.2">
      <c r="A11" s="2"/>
      <c r="B11" s="2"/>
      <c r="C11" s="2"/>
      <c r="D11" s="2"/>
      <c r="E11" s="2"/>
      <c r="F11" s="2"/>
      <c r="G11" s="2"/>
      <c r="H11" s="2"/>
      <c r="I11" s="2"/>
      <c r="J11" s="2"/>
      <c r="K11" s="2"/>
      <c r="L11" s="2"/>
    </row>
    <row r="12" spans="1:12" ht="65.25" customHeight="1" x14ac:dyDescent="0.25">
      <c r="A12" s="13"/>
      <c r="B12" s="25"/>
      <c r="C12" s="25"/>
      <c r="D12" s="25"/>
      <c r="E12" s="25"/>
      <c r="F12" s="25"/>
      <c r="G12" s="24" t="s">
        <v>702</v>
      </c>
      <c r="H12" s="24" t="s">
        <v>715</v>
      </c>
      <c r="I12" s="24" t="s">
        <v>706</v>
      </c>
      <c r="J12" s="24" t="s">
        <v>705</v>
      </c>
      <c r="K12" s="24" t="s">
        <v>720</v>
      </c>
      <c r="L12" s="24" t="s">
        <v>705</v>
      </c>
    </row>
    <row r="13" spans="1:12" ht="33.75" customHeight="1" x14ac:dyDescent="0.25">
      <c r="A13" s="17"/>
      <c r="B13" s="39" t="s">
        <v>701</v>
      </c>
      <c r="C13" s="39"/>
      <c r="D13" s="39"/>
      <c r="E13" s="39"/>
      <c r="F13" s="40"/>
      <c r="G13" s="23" t="s">
        <v>700</v>
      </c>
      <c r="H13" s="22" t="s">
        <v>699</v>
      </c>
      <c r="I13" s="21" t="s">
        <v>0</v>
      </c>
      <c r="J13" s="26">
        <v>574083944</v>
      </c>
      <c r="K13" s="26"/>
      <c r="L13" s="26">
        <f>J13+K13</f>
        <v>574083944</v>
      </c>
    </row>
    <row r="14" spans="1:12" ht="48.75" customHeight="1" x14ac:dyDescent="0.25">
      <c r="A14" s="17"/>
      <c r="B14" s="41" t="s">
        <v>698</v>
      </c>
      <c r="C14" s="41"/>
      <c r="D14" s="41"/>
      <c r="E14" s="41"/>
      <c r="F14" s="42"/>
      <c r="G14" s="20" t="s">
        <v>697</v>
      </c>
      <c r="H14" s="19" t="s">
        <v>696</v>
      </c>
      <c r="I14" s="18" t="s">
        <v>0</v>
      </c>
      <c r="J14" s="27">
        <v>87210577</v>
      </c>
      <c r="K14" s="27"/>
      <c r="L14" s="27">
        <f t="shared" ref="L14:L76" si="0">J14+K14</f>
        <v>87210577</v>
      </c>
    </row>
    <row r="15" spans="1:12" ht="33" customHeight="1" x14ac:dyDescent="0.25">
      <c r="A15" s="17"/>
      <c r="B15" s="37" t="s">
        <v>695</v>
      </c>
      <c r="C15" s="37"/>
      <c r="D15" s="37"/>
      <c r="E15" s="37"/>
      <c r="F15" s="38"/>
      <c r="G15" s="16" t="s">
        <v>694</v>
      </c>
      <c r="H15" s="15" t="s">
        <v>693</v>
      </c>
      <c r="I15" s="14" t="s">
        <v>0</v>
      </c>
      <c r="J15" s="28">
        <v>11117822</v>
      </c>
      <c r="K15" s="28"/>
      <c r="L15" s="28">
        <f t="shared" si="0"/>
        <v>11117822</v>
      </c>
    </row>
    <row r="16" spans="1:12" ht="46.9" customHeight="1" x14ac:dyDescent="0.25">
      <c r="A16" s="17"/>
      <c r="B16" s="37">
        <v>400</v>
      </c>
      <c r="C16" s="37"/>
      <c r="D16" s="37"/>
      <c r="E16" s="37"/>
      <c r="F16" s="38"/>
      <c r="G16" s="16" t="s">
        <v>80</v>
      </c>
      <c r="H16" s="15" t="s">
        <v>0</v>
      </c>
      <c r="I16" s="14">
        <v>400</v>
      </c>
      <c r="J16" s="28">
        <v>11117822</v>
      </c>
      <c r="K16" s="28"/>
      <c r="L16" s="28">
        <f t="shared" si="0"/>
        <v>11117822</v>
      </c>
    </row>
    <row r="17" spans="1:12" ht="31.5" customHeight="1" x14ac:dyDescent="0.25">
      <c r="A17" s="17"/>
      <c r="B17" s="37" t="s">
        <v>692</v>
      </c>
      <c r="C17" s="37"/>
      <c r="D17" s="37"/>
      <c r="E17" s="37"/>
      <c r="F17" s="38"/>
      <c r="G17" s="16" t="s">
        <v>691</v>
      </c>
      <c r="H17" s="15" t="s">
        <v>690</v>
      </c>
      <c r="I17" s="14" t="s">
        <v>0</v>
      </c>
      <c r="J17" s="28">
        <v>76092755</v>
      </c>
      <c r="K17" s="28"/>
      <c r="L17" s="28">
        <f t="shared" si="0"/>
        <v>76092755</v>
      </c>
    </row>
    <row r="18" spans="1:12" ht="31.15" customHeight="1" x14ac:dyDescent="0.25">
      <c r="A18" s="17"/>
      <c r="B18" s="37">
        <v>200</v>
      </c>
      <c r="C18" s="37"/>
      <c r="D18" s="37"/>
      <c r="E18" s="37"/>
      <c r="F18" s="38"/>
      <c r="G18" s="16" t="s">
        <v>9</v>
      </c>
      <c r="H18" s="15" t="s">
        <v>0</v>
      </c>
      <c r="I18" s="14">
        <v>200</v>
      </c>
      <c r="J18" s="28">
        <v>36081332</v>
      </c>
      <c r="K18" s="28"/>
      <c r="L18" s="28">
        <f t="shared" si="0"/>
        <v>36081332</v>
      </c>
    </row>
    <row r="19" spans="1:12" ht="31.15" customHeight="1" x14ac:dyDescent="0.25">
      <c r="A19" s="17"/>
      <c r="B19" s="37">
        <v>600</v>
      </c>
      <c r="C19" s="37"/>
      <c r="D19" s="37"/>
      <c r="E19" s="37"/>
      <c r="F19" s="38"/>
      <c r="G19" s="16" t="s">
        <v>1</v>
      </c>
      <c r="H19" s="15" t="s">
        <v>0</v>
      </c>
      <c r="I19" s="14">
        <v>600</v>
      </c>
      <c r="J19" s="28">
        <v>40011423</v>
      </c>
      <c r="K19" s="28"/>
      <c r="L19" s="28">
        <f t="shared" si="0"/>
        <v>40011423</v>
      </c>
    </row>
    <row r="20" spans="1:12" ht="46.9" customHeight="1" x14ac:dyDescent="0.25">
      <c r="A20" s="17"/>
      <c r="B20" s="41" t="s">
        <v>689</v>
      </c>
      <c r="C20" s="41"/>
      <c r="D20" s="41"/>
      <c r="E20" s="41"/>
      <c r="F20" s="42"/>
      <c r="G20" s="20" t="s">
        <v>688</v>
      </c>
      <c r="H20" s="19" t="s">
        <v>687</v>
      </c>
      <c r="I20" s="18" t="s">
        <v>0</v>
      </c>
      <c r="J20" s="27">
        <v>11000000</v>
      </c>
      <c r="K20" s="27"/>
      <c r="L20" s="27">
        <f t="shared" si="0"/>
        <v>11000000</v>
      </c>
    </row>
    <row r="21" spans="1:12" ht="46.9" customHeight="1" x14ac:dyDescent="0.25">
      <c r="A21" s="17"/>
      <c r="B21" s="37" t="s">
        <v>686</v>
      </c>
      <c r="C21" s="37"/>
      <c r="D21" s="37"/>
      <c r="E21" s="37"/>
      <c r="F21" s="38"/>
      <c r="G21" s="16" t="s">
        <v>685</v>
      </c>
      <c r="H21" s="15" t="s">
        <v>684</v>
      </c>
      <c r="I21" s="14" t="s">
        <v>0</v>
      </c>
      <c r="J21" s="28">
        <v>11000000</v>
      </c>
      <c r="K21" s="28"/>
      <c r="L21" s="28">
        <f t="shared" si="0"/>
        <v>11000000</v>
      </c>
    </row>
    <row r="22" spans="1:12" ht="15.6" customHeight="1" x14ac:dyDescent="0.25">
      <c r="A22" s="17"/>
      <c r="B22" s="37">
        <v>300</v>
      </c>
      <c r="C22" s="37"/>
      <c r="D22" s="37"/>
      <c r="E22" s="37"/>
      <c r="F22" s="38"/>
      <c r="G22" s="16" t="s">
        <v>5</v>
      </c>
      <c r="H22" s="15" t="s">
        <v>0</v>
      </c>
      <c r="I22" s="14">
        <v>300</v>
      </c>
      <c r="J22" s="28">
        <v>11000000</v>
      </c>
      <c r="K22" s="28"/>
      <c r="L22" s="28">
        <f t="shared" si="0"/>
        <v>11000000</v>
      </c>
    </row>
    <row r="23" spans="1:12" ht="31.15" customHeight="1" x14ac:dyDescent="0.25">
      <c r="A23" s="17"/>
      <c r="B23" s="41" t="s">
        <v>683</v>
      </c>
      <c r="C23" s="41"/>
      <c r="D23" s="41"/>
      <c r="E23" s="41"/>
      <c r="F23" s="42"/>
      <c r="G23" s="20" t="s">
        <v>682</v>
      </c>
      <c r="H23" s="19" t="s">
        <v>681</v>
      </c>
      <c r="I23" s="18" t="s">
        <v>0</v>
      </c>
      <c r="J23" s="27">
        <v>475873367</v>
      </c>
      <c r="K23" s="27"/>
      <c r="L23" s="27">
        <f t="shared" si="0"/>
        <v>475873367</v>
      </c>
    </row>
    <row r="24" spans="1:12" ht="93.6" customHeight="1" x14ac:dyDescent="0.25">
      <c r="A24" s="17"/>
      <c r="B24" s="37" t="s">
        <v>680</v>
      </c>
      <c r="C24" s="37"/>
      <c r="D24" s="37"/>
      <c r="E24" s="37"/>
      <c r="F24" s="38"/>
      <c r="G24" s="16" t="s">
        <v>679</v>
      </c>
      <c r="H24" s="15" t="s">
        <v>678</v>
      </c>
      <c r="I24" s="14" t="s">
        <v>0</v>
      </c>
      <c r="J24" s="28">
        <v>182385900</v>
      </c>
      <c r="K24" s="28"/>
      <c r="L24" s="28">
        <f t="shared" si="0"/>
        <v>182385900</v>
      </c>
    </row>
    <row r="25" spans="1:12" ht="15.6" customHeight="1" x14ac:dyDescent="0.25">
      <c r="A25" s="17"/>
      <c r="B25" s="37">
        <v>300</v>
      </c>
      <c r="C25" s="37"/>
      <c r="D25" s="37"/>
      <c r="E25" s="37"/>
      <c r="F25" s="38"/>
      <c r="G25" s="16" t="s">
        <v>5</v>
      </c>
      <c r="H25" s="15" t="s">
        <v>0</v>
      </c>
      <c r="I25" s="14">
        <v>300</v>
      </c>
      <c r="J25" s="28">
        <v>182385900</v>
      </c>
      <c r="K25" s="28"/>
      <c r="L25" s="28">
        <f t="shared" si="0"/>
        <v>182385900</v>
      </c>
    </row>
    <row r="26" spans="1:12" ht="31.15" customHeight="1" x14ac:dyDescent="0.25">
      <c r="A26" s="17"/>
      <c r="B26" s="37" t="s">
        <v>677</v>
      </c>
      <c r="C26" s="37"/>
      <c r="D26" s="37"/>
      <c r="E26" s="37"/>
      <c r="F26" s="38"/>
      <c r="G26" s="16" t="s">
        <v>676</v>
      </c>
      <c r="H26" s="15" t="s">
        <v>675</v>
      </c>
      <c r="I26" s="14" t="s">
        <v>0</v>
      </c>
      <c r="J26" s="28">
        <v>86992</v>
      </c>
      <c r="K26" s="28"/>
      <c r="L26" s="28">
        <f t="shared" si="0"/>
        <v>86992</v>
      </c>
    </row>
    <row r="27" spans="1:12" ht="31.15" customHeight="1" x14ac:dyDescent="0.25">
      <c r="A27" s="17"/>
      <c r="B27" s="37">
        <v>200</v>
      </c>
      <c r="C27" s="37"/>
      <c r="D27" s="37"/>
      <c r="E27" s="37"/>
      <c r="F27" s="38"/>
      <c r="G27" s="16" t="s">
        <v>9</v>
      </c>
      <c r="H27" s="15" t="s">
        <v>0</v>
      </c>
      <c r="I27" s="14">
        <v>200</v>
      </c>
      <c r="J27" s="28">
        <v>86992</v>
      </c>
      <c r="K27" s="28"/>
      <c r="L27" s="28">
        <f t="shared" si="0"/>
        <v>86992</v>
      </c>
    </row>
    <row r="28" spans="1:12" ht="46.9" customHeight="1" x14ac:dyDescent="0.25">
      <c r="A28" s="17"/>
      <c r="B28" s="37" t="s">
        <v>674</v>
      </c>
      <c r="C28" s="37"/>
      <c r="D28" s="37"/>
      <c r="E28" s="37"/>
      <c r="F28" s="38"/>
      <c r="G28" s="16" t="s">
        <v>673</v>
      </c>
      <c r="H28" s="15" t="s">
        <v>672</v>
      </c>
      <c r="I28" s="14" t="s">
        <v>0</v>
      </c>
      <c r="J28" s="28">
        <v>134722779</v>
      </c>
      <c r="K28" s="28"/>
      <c r="L28" s="28">
        <f t="shared" si="0"/>
        <v>134722779</v>
      </c>
    </row>
    <row r="29" spans="1:12" ht="78" customHeight="1" x14ac:dyDescent="0.25">
      <c r="A29" s="17"/>
      <c r="B29" s="37">
        <v>100</v>
      </c>
      <c r="C29" s="37"/>
      <c r="D29" s="37"/>
      <c r="E29" s="37"/>
      <c r="F29" s="38"/>
      <c r="G29" s="16" t="s">
        <v>17</v>
      </c>
      <c r="H29" s="15" t="s">
        <v>0</v>
      </c>
      <c r="I29" s="14">
        <v>100</v>
      </c>
      <c r="J29" s="28">
        <v>28744510</v>
      </c>
      <c r="K29" s="28"/>
      <c r="L29" s="28">
        <f t="shared" si="0"/>
        <v>28744510</v>
      </c>
    </row>
    <row r="30" spans="1:12" ht="31.15" customHeight="1" x14ac:dyDescent="0.25">
      <c r="A30" s="17"/>
      <c r="B30" s="37">
        <v>200</v>
      </c>
      <c r="C30" s="37"/>
      <c r="D30" s="37"/>
      <c r="E30" s="37"/>
      <c r="F30" s="38"/>
      <c r="G30" s="16" t="s">
        <v>9</v>
      </c>
      <c r="H30" s="15" t="s">
        <v>0</v>
      </c>
      <c r="I30" s="14">
        <v>200</v>
      </c>
      <c r="J30" s="28">
        <v>-539347</v>
      </c>
      <c r="K30" s="28"/>
      <c r="L30" s="28">
        <f t="shared" si="0"/>
        <v>-539347</v>
      </c>
    </row>
    <row r="31" spans="1:12" ht="31.15" customHeight="1" x14ac:dyDescent="0.25">
      <c r="A31" s="17"/>
      <c r="B31" s="37">
        <v>600</v>
      </c>
      <c r="C31" s="37"/>
      <c r="D31" s="37"/>
      <c r="E31" s="37"/>
      <c r="F31" s="38"/>
      <c r="G31" s="16" t="s">
        <v>1</v>
      </c>
      <c r="H31" s="15" t="s">
        <v>0</v>
      </c>
      <c r="I31" s="14">
        <v>600</v>
      </c>
      <c r="J31" s="28">
        <v>20104093</v>
      </c>
      <c r="K31" s="28"/>
      <c r="L31" s="28">
        <f t="shared" si="0"/>
        <v>20104093</v>
      </c>
    </row>
    <row r="32" spans="1:12" ht="15.6" customHeight="1" x14ac:dyDescent="0.25">
      <c r="A32" s="17"/>
      <c r="B32" s="37">
        <v>800</v>
      </c>
      <c r="C32" s="37"/>
      <c r="D32" s="37"/>
      <c r="E32" s="37"/>
      <c r="F32" s="38"/>
      <c r="G32" s="16" t="s">
        <v>13</v>
      </c>
      <c r="H32" s="15" t="s">
        <v>0</v>
      </c>
      <c r="I32" s="14">
        <v>800</v>
      </c>
      <c r="J32" s="28">
        <v>86413523</v>
      </c>
      <c r="K32" s="28"/>
      <c r="L32" s="28">
        <f t="shared" si="0"/>
        <v>86413523</v>
      </c>
    </row>
    <row r="33" spans="1:12" ht="31.15" customHeight="1" x14ac:dyDescent="0.25">
      <c r="A33" s="17"/>
      <c r="B33" s="37" t="s">
        <v>671</v>
      </c>
      <c r="C33" s="37"/>
      <c r="D33" s="37"/>
      <c r="E33" s="37"/>
      <c r="F33" s="38"/>
      <c r="G33" s="16" t="s">
        <v>670</v>
      </c>
      <c r="H33" s="15" t="s">
        <v>669</v>
      </c>
      <c r="I33" s="14" t="s">
        <v>0</v>
      </c>
      <c r="J33" s="28">
        <v>21100187</v>
      </c>
      <c r="K33" s="28"/>
      <c r="L33" s="28">
        <f t="shared" si="0"/>
        <v>21100187</v>
      </c>
    </row>
    <row r="34" spans="1:12" ht="31.15" customHeight="1" x14ac:dyDescent="0.25">
      <c r="A34" s="17"/>
      <c r="B34" s="37">
        <v>600</v>
      </c>
      <c r="C34" s="37"/>
      <c r="D34" s="37"/>
      <c r="E34" s="37"/>
      <c r="F34" s="38"/>
      <c r="G34" s="16" t="s">
        <v>1</v>
      </c>
      <c r="H34" s="15" t="s">
        <v>0</v>
      </c>
      <c r="I34" s="14">
        <v>600</v>
      </c>
      <c r="J34" s="28">
        <v>21100187</v>
      </c>
      <c r="K34" s="28"/>
      <c r="L34" s="28">
        <f t="shared" si="0"/>
        <v>21100187</v>
      </c>
    </row>
    <row r="35" spans="1:12" ht="64.5" customHeight="1" x14ac:dyDescent="0.25">
      <c r="A35" s="17"/>
      <c r="B35" s="37" t="s">
        <v>668</v>
      </c>
      <c r="C35" s="37"/>
      <c r="D35" s="37"/>
      <c r="E35" s="37"/>
      <c r="F35" s="38"/>
      <c r="G35" s="16" t="s">
        <v>719</v>
      </c>
      <c r="H35" s="15" t="s">
        <v>667</v>
      </c>
      <c r="I35" s="14" t="s">
        <v>0</v>
      </c>
      <c r="J35" s="28">
        <v>6732637</v>
      </c>
      <c r="K35" s="28"/>
      <c r="L35" s="28">
        <f t="shared" si="0"/>
        <v>6732637</v>
      </c>
    </row>
    <row r="36" spans="1:12" ht="31.15" customHeight="1" x14ac:dyDescent="0.25">
      <c r="A36" s="17"/>
      <c r="B36" s="37">
        <v>600</v>
      </c>
      <c r="C36" s="37"/>
      <c r="D36" s="37"/>
      <c r="E36" s="37"/>
      <c r="F36" s="38"/>
      <c r="G36" s="16" t="s">
        <v>1</v>
      </c>
      <c r="H36" s="15" t="s">
        <v>0</v>
      </c>
      <c r="I36" s="14">
        <v>600</v>
      </c>
      <c r="J36" s="28">
        <v>6732637</v>
      </c>
      <c r="K36" s="28"/>
      <c r="L36" s="28">
        <f t="shared" si="0"/>
        <v>6732637</v>
      </c>
    </row>
    <row r="37" spans="1:12" ht="15.6" customHeight="1" x14ac:dyDescent="0.25">
      <c r="A37" s="17"/>
      <c r="B37" s="37" t="s">
        <v>666</v>
      </c>
      <c r="C37" s="37"/>
      <c r="D37" s="37"/>
      <c r="E37" s="37"/>
      <c r="F37" s="38"/>
      <c r="G37" s="16" t="s">
        <v>665</v>
      </c>
      <c r="H37" s="15" t="s">
        <v>664</v>
      </c>
      <c r="I37" s="14" t="s">
        <v>0</v>
      </c>
      <c r="J37" s="28">
        <v>29653269</v>
      </c>
      <c r="K37" s="28"/>
      <c r="L37" s="28">
        <f t="shared" si="0"/>
        <v>29653269</v>
      </c>
    </row>
    <row r="38" spans="1:12" ht="31.15" customHeight="1" x14ac:dyDescent="0.25">
      <c r="A38" s="17"/>
      <c r="B38" s="37">
        <v>200</v>
      </c>
      <c r="C38" s="37"/>
      <c r="D38" s="37"/>
      <c r="E38" s="37"/>
      <c r="F38" s="38"/>
      <c r="G38" s="16" t="s">
        <v>9</v>
      </c>
      <c r="H38" s="15" t="s">
        <v>0</v>
      </c>
      <c r="I38" s="14">
        <v>200</v>
      </c>
      <c r="J38" s="28">
        <v>29653269</v>
      </c>
      <c r="K38" s="28"/>
      <c r="L38" s="28">
        <f t="shared" si="0"/>
        <v>29653269</v>
      </c>
    </row>
    <row r="39" spans="1:12" ht="31.15" customHeight="1" x14ac:dyDescent="0.25">
      <c r="A39" s="17"/>
      <c r="B39" s="37" t="s">
        <v>663</v>
      </c>
      <c r="C39" s="37"/>
      <c r="D39" s="37"/>
      <c r="E39" s="37"/>
      <c r="F39" s="38"/>
      <c r="G39" s="16" t="s">
        <v>662</v>
      </c>
      <c r="H39" s="15" t="s">
        <v>661</v>
      </c>
      <c r="I39" s="14" t="s">
        <v>0</v>
      </c>
      <c r="J39" s="28">
        <v>583305</v>
      </c>
      <c r="K39" s="28"/>
      <c r="L39" s="28">
        <f t="shared" si="0"/>
        <v>583305</v>
      </c>
    </row>
    <row r="40" spans="1:12" ht="15.6" customHeight="1" x14ac:dyDescent="0.25">
      <c r="A40" s="17"/>
      <c r="B40" s="37">
        <v>500</v>
      </c>
      <c r="C40" s="37"/>
      <c r="D40" s="37"/>
      <c r="E40" s="37"/>
      <c r="F40" s="38"/>
      <c r="G40" s="16" t="s">
        <v>33</v>
      </c>
      <c r="H40" s="15" t="s">
        <v>0</v>
      </c>
      <c r="I40" s="14">
        <v>500</v>
      </c>
      <c r="J40" s="28">
        <v>583305</v>
      </c>
      <c r="K40" s="28"/>
      <c r="L40" s="28">
        <f t="shared" si="0"/>
        <v>583305</v>
      </c>
    </row>
    <row r="41" spans="1:12" ht="62.45" customHeight="1" x14ac:dyDescent="0.25">
      <c r="A41" s="17"/>
      <c r="B41" s="37" t="s">
        <v>660</v>
      </c>
      <c r="C41" s="37"/>
      <c r="D41" s="37"/>
      <c r="E41" s="37"/>
      <c r="F41" s="38"/>
      <c r="G41" s="16" t="s">
        <v>659</v>
      </c>
      <c r="H41" s="15" t="s">
        <v>658</v>
      </c>
      <c r="I41" s="14" t="s">
        <v>0</v>
      </c>
      <c r="J41" s="28">
        <v>32000000</v>
      </c>
      <c r="K41" s="28"/>
      <c r="L41" s="28">
        <f t="shared" si="0"/>
        <v>32000000</v>
      </c>
    </row>
    <row r="42" spans="1:12" ht="15.6" customHeight="1" x14ac:dyDescent="0.25">
      <c r="A42" s="17"/>
      <c r="B42" s="37">
        <v>500</v>
      </c>
      <c r="C42" s="37"/>
      <c r="D42" s="37"/>
      <c r="E42" s="37"/>
      <c r="F42" s="38"/>
      <c r="G42" s="16" t="s">
        <v>33</v>
      </c>
      <c r="H42" s="15" t="s">
        <v>0</v>
      </c>
      <c r="I42" s="14">
        <v>500</v>
      </c>
      <c r="J42" s="28">
        <v>32000000</v>
      </c>
      <c r="K42" s="28"/>
      <c r="L42" s="28">
        <f t="shared" si="0"/>
        <v>32000000</v>
      </c>
    </row>
    <row r="43" spans="1:12" ht="62.45" customHeight="1" x14ac:dyDescent="0.25">
      <c r="A43" s="17"/>
      <c r="B43" s="37" t="s">
        <v>657</v>
      </c>
      <c r="C43" s="37"/>
      <c r="D43" s="37"/>
      <c r="E43" s="37"/>
      <c r="F43" s="38"/>
      <c r="G43" s="16" t="s">
        <v>656</v>
      </c>
      <c r="H43" s="15" t="s">
        <v>655</v>
      </c>
      <c r="I43" s="14" t="s">
        <v>0</v>
      </c>
      <c r="J43" s="28">
        <v>68514700</v>
      </c>
      <c r="K43" s="28"/>
      <c r="L43" s="28">
        <f t="shared" si="0"/>
        <v>68514700</v>
      </c>
    </row>
    <row r="44" spans="1:12" ht="15.6" customHeight="1" x14ac:dyDescent="0.25">
      <c r="A44" s="17"/>
      <c r="B44" s="37">
        <v>500</v>
      </c>
      <c r="C44" s="37"/>
      <c r="D44" s="37"/>
      <c r="E44" s="37"/>
      <c r="F44" s="38"/>
      <c r="G44" s="16" t="s">
        <v>33</v>
      </c>
      <c r="H44" s="15" t="s">
        <v>0</v>
      </c>
      <c r="I44" s="14">
        <v>500</v>
      </c>
      <c r="J44" s="28">
        <v>68514700</v>
      </c>
      <c r="K44" s="28"/>
      <c r="L44" s="28">
        <f t="shared" si="0"/>
        <v>68514700</v>
      </c>
    </row>
    <row r="45" spans="1:12" ht="46.9" customHeight="1" x14ac:dyDescent="0.25">
      <c r="A45" s="17"/>
      <c r="B45" s="37" t="s">
        <v>654</v>
      </c>
      <c r="C45" s="37"/>
      <c r="D45" s="37"/>
      <c r="E45" s="37"/>
      <c r="F45" s="38"/>
      <c r="G45" s="16" t="s">
        <v>653</v>
      </c>
      <c r="H45" s="15" t="s">
        <v>652</v>
      </c>
      <c r="I45" s="14" t="s">
        <v>0</v>
      </c>
      <c r="J45" s="28">
        <v>93598</v>
      </c>
      <c r="K45" s="28"/>
      <c r="L45" s="28">
        <f t="shared" si="0"/>
        <v>93598</v>
      </c>
    </row>
    <row r="46" spans="1:12" ht="31.15" customHeight="1" x14ac:dyDescent="0.25">
      <c r="A46" s="17"/>
      <c r="B46" s="37">
        <v>600</v>
      </c>
      <c r="C46" s="37"/>
      <c r="D46" s="37"/>
      <c r="E46" s="37"/>
      <c r="F46" s="38"/>
      <c r="G46" s="16" t="s">
        <v>1</v>
      </c>
      <c r="H46" s="15" t="s">
        <v>0</v>
      </c>
      <c r="I46" s="14">
        <v>600</v>
      </c>
      <c r="J46" s="28">
        <v>93598</v>
      </c>
      <c r="K46" s="28"/>
      <c r="L46" s="28">
        <f t="shared" si="0"/>
        <v>93598</v>
      </c>
    </row>
    <row r="47" spans="1:12" ht="31.15" customHeight="1" x14ac:dyDescent="0.25">
      <c r="A47" s="17"/>
      <c r="B47" s="39" t="s">
        <v>651</v>
      </c>
      <c r="C47" s="39"/>
      <c r="D47" s="39"/>
      <c r="E47" s="39"/>
      <c r="F47" s="40"/>
      <c r="G47" s="23" t="s">
        <v>650</v>
      </c>
      <c r="H47" s="22" t="s">
        <v>649</v>
      </c>
      <c r="I47" s="21" t="s">
        <v>0</v>
      </c>
      <c r="J47" s="26">
        <v>195774945</v>
      </c>
      <c r="K47" s="26"/>
      <c r="L47" s="26">
        <f t="shared" si="0"/>
        <v>195774945</v>
      </c>
    </row>
    <row r="48" spans="1:12" ht="31.15" customHeight="1" x14ac:dyDescent="0.25">
      <c r="A48" s="17"/>
      <c r="B48" s="41" t="s">
        <v>648</v>
      </c>
      <c r="C48" s="41"/>
      <c r="D48" s="41"/>
      <c r="E48" s="41"/>
      <c r="F48" s="42"/>
      <c r="G48" s="20" t="s">
        <v>647</v>
      </c>
      <c r="H48" s="19" t="s">
        <v>646</v>
      </c>
      <c r="I48" s="18" t="s">
        <v>0</v>
      </c>
      <c r="J48" s="27">
        <v>73725416</v>
      </c>
      <c r="K48" s="27"/>
      <c r="L48" s="27">
        <f t="shared" si="0"/>
        <v>73725416</v>
      </c>
    </row>
    <row r="49" spans="1:12" ht="93.6" customHeight="1" x14ac:dyDescent="0.25">
      <c r="A49" s="17"/>
      <c r="B49" s="37" t="s">
        <v>645</v>
      </c>
      <c r="C49" s="37"/>
      <c r="D49" s="37"/>
      <c r="E49" s="37"/>
      <c r="F49" s="38"/>
      <c r="G49" s="16" t="s">
        <v>644</v>
      </c>
      <c r="H49" s="15" t="s">
        <v>643</v>
      </c>
      <c r="I49" s="14" t="s">
        <v>0</v>
      </c>
      <c r="J49" s="28">
        <v>1392000</v>
      </c>
      <c r="K49" s="28"/>
      <c r="L49" s="28">
        <f t="shared" si="0"/>
        <v>1392000</v>
      </c>
    </row>
    <row r="50" spans="1:12" ht="31.15" customHeight="1" x14ac:dyDescent="0.25">
      <c r="A50" s="17"/>
      <c r="B50" s="37">
        <v>600</v>
      </c>
      <c r="C50" s="37"/>
      <c r="D50" s="37"/>
      <c r="E50" s="37"/>
      <c r="F50" s="38"/>
      <c r="G50" s="16" t="s">
        <v>1</v>
      </c>
      <c r="H50" s="15" t="s">
        <v>0</v>
      </c>
      <c r="I50" s="14">
        <v>600</v>
      </c>
      <c r="J50" s="28">
        <v>1392000</v>
      </c>
      <c r="K50" s="28"/>
      <c r="L50" s="28">
        <f t="shared" si="0"/>
        <v>1392000</v>
      </c>
    </row>
    <row r="51" spans="1:12" ht="32.25" customHeight="1" x14ac:dyDescent="0.25">
      <c r="A51" s="17"/>
      <c r="B51" s="37" t="s">
        <v>642</v>
      </c>
      <c r="C51" s="37"/>
      <c r="D51" s="37"/>
      <c r="E51" s="37"/>
      <c r="F51" s="38"/>
      <c r="G51" s="30" t="s">
        <v>709</v>
      </c>
      <c r="H51" s="15" t="s">
        <v>641</v>
      </c>
      <c r="I51" s="14" t="s">
        <v>0</v>
      </c>
      <c r="J51" s="28">
        <v>1600000</v>
      </c>
      <c r="K51" s="28"/>
      <c r="L51" s="28">
        <f t="shared" si="0"/>
        <v>1600000</v>
      </c>
    </row>
    <row r="52" spans="1:12" ht="15.6" customHeight="1" x14ac:dyDescent="0.25">
      <c r="A52" s="17"/>
      <c r="B52" s="37">
        <v>300</v>
      </c>
      <c r="C52" s="37"/>
      <c r="D52" s="37"/>
      <c r="E52" s="37"/>
      <c r="F52" s="38"/>
      <c r="G52" s="16" t="s">
        <v>5</v>
      </c>
      <c r="H52" s="15" t="s">
        <v>0</v>
      </c>
      <c r="I52" s="14">
        <v>300</v>
      </c>
      <c r="J52" s="28">
        <v>1600000</v>
      </c>
      <c r="K52" s="28"/>
      <c r="L52" s="28">
        <f t="shared" si="0"/>
        <v>1600000</v>
      </c>
    </row>
    <row r="53" spans="1:12" ht="31.15" customHeight="1" x14ac:dyDescent="0.25">
      <c r="A53" s="17"/>
      <c r="B53" s="37" t="s">
        <v>640</v>
      </c>
      <c r="C53" s="37"/>
      <c r="D53" s="37"/>
      <c r="E53" s="37"/>
      <c r="F53" s="38"/>
      <c r="G53" s="16" t="s">
        <v>639</v>
      </c>
      <c r="H53" s="15" t="s">
        <v>638</v>
      </c>
      <c r="I53" s="14" t="s">
        <v>0</v>
      </c>
      <c r="J53" s="28">
        <v>-35963767</v>
      </c>
      <c r="K53" s="28"/>
      <c r="L53" s="28">
        <f t="shared" si="0"/>
        <v>-35963767</v>
      </c>
    </row>
    <row r="54" spans="1:12" ht="31.15" customHeight="1" x14ac:dyDescent="0.25">
      <c r="A54" s="17"/>
      <c r="B54" s="37">
        <v>200</v>
      </c>
      <c r="C54" s="37"/>
      <c r="D54" s="37"/>
      <c r="E54" s="37"/>
      <c r="F54" s="38"/>
      <c r="G54" s="16" t="s">
        <v>9</v>
      </c>
      <c r="H54" s="15" t="s">
        <v>0</v>
      </c>
      <c r="I54" s="14">
        <v>200</v>
      </c>
      <c r="J54" s="28">
        <v>429241</v>
      </c>
      <c r="K54" s="28"/>
      <c r="L54" s="28">
        <f t="shared" si="0"/>
        <v>429241</v>
      </c>
    </row>
    <row r="55" spans="1:12" ht="31.15" customHeight="1" x14ac:dyDescent="0.25">
      <c r="A55" s="17"/>
      <c r="B55" s="37">
        <v>600</v>
      </c>
      <c r="C55" s="37"/>
      <c r="D55" s="37"/>
      <c r="E55" s="37"/>
      <c r="F55" s="38"/>
      <c r="G55" s="16" t="s">
        <v>1</v>
      </c>
      <c r="H55" s="15" t="s">
        <v>0</v>
      </c>
      <c r="I55" s="14">
        <v>600</v>
      </c>
      <c r="J55" s="28">
        <v>32142774</v>
      </c>
      <c r="K55" s="28"/>
      <c r="L55" s="28">
        <f t="shared" si="0"/>
        <v>32142774</v>
      </c>
    </row>
    <row r="56" spans="1:12" ht="15.6" customHeight="1" x14ac:dyDescent="0.25">
      <c r="A56" s="17"/>
      <c r="B56" s="37">
        <v>800</v>
      </c>
      <c r="C56" s="37"/>
      <c r="D56" s="37"/>
      <c r="E56" s="37"/>
      <c r="F56" s="38"/>
      <c r="G56" s="16" t="s">
        <v>13</v>
      </c>
      <c r="H56" s="15" t="s">
        <v>0</v>
      </c>
      <c r="I56" s="14">
        <v>800</v>
      </c>
      <c r="J56" s="28">
        <v>-68535782</v>
      </c>
      <c r="K56" s="28"/>
      <c r="L56" s="28">
        <f t="shared" si="0"/>
        <v>-68535782</v>
      </c>
    </row>
    <row r="57" spans="1:12" ht="15.6" customHeight="1" x14ac:dyDescent="0.25">
      <c r="A57" s="17"/>
      <c r="B57" s="37" t="s">
        <v>637</v>
      </c>
      <c r="C57" s="37"/>
      <c r="D57" s="37"/>
      <c r="E57" s="37"/>
      <c r="F57" s="38"/>
      <c r="G57" s="16" t="s">
        <v>636</v>
      </c>
      <c r="H57" s="15" t="s">
        <v>635</v>
      </c>
      <c r="I57" s="14" t="s">
        <v>0</v>
      </c>
      <c r="J57" s="28">
        <v>11048840</v>
      </c>
      <c r="K57" s="28"/>
      <c r="L57" s="28">
        <f t="shared" si="0"/>
        <v>11048840</v>
      </c>
    </row>
    <row r="58" spans="1:12" ht="78" customHeight="1" x14ac:dyDescent="0.25">
      <c r="A58" s="17"/>
      <c r="B58" s="37">
        <v>100</v>
      </c>
      <c r="C58" s="37"/>
      <c r="D58" s="37"/>
      <c r="E58" s="37"/>
      <c r="F58" s="38"/>
      <c r="G58" s="16" t="s">
        <v>17</v>
      </c>
      <c r="H58" s="15" t="s">
        <v>0</v>
      </c>
      <c r="I58" s="14">
        <v>100</v>
      </c>
      <c r="J58" s="28">
        <v>112000</v>
      </c>
      <c r="K58" s="28"/>
      <c r="L58" s="28">
        <f t="shared" si="0"/>
        <v>112000</v>
      </c>
    </row>
    <row r="59" spans="1:12" ht="31.15" customHeight="1" x14ac:dyDescent="0.25">
      <c r="A59" s="17"/>
      <c r="B59" s="37">
        <v>200</v>
      </c>
      <c r="C59" s="37"/>
      <c r="D59" s="37"/>
      <c r="E59" s="37"/>
      <c r="F59" s="38"/>
      <c r="G59" s="16" t="s">
        <v>9</v>
      </c>
      <c r="H59" s="15" t="s">
        <v>0</v>
      </c>
      <c r="I59" s="14">
        <v>200</v>
      </c>
      <c r="J59" s="28">
        <v>5712000</v>
      </c>
      <c r="K59" s="28"/>
      <c r="L59" s="28">
        <f t="shared" si="0"/>
        <v>5712000</v>
      </c>
    </row>
    <row r="60" spans="1:12" ht="31.15" customHeight="1" x14ac:dyDescent="0.25">
      <c r="A60" s="17"/>
      <c r="B60" s="37">
        <v>600</v>
      </c>
      <c r="C60" s="37"/>
      <c r="D60" s="37"/>
      <c r="E60" s="37"/>
      <c r="F60" s="38"/>
      <c r="G60" s="16" t="s">
        <v>1</v>
      </c>
      <c r="H60" s="15" t="s">
        <v>0</v>
      </c>
      <c r="I60" s="14">
        <v>600</v>
      </c>
      <c r="J60" s="28">
        <v>8669040</v>
      </c>
      <c r="K60" s="28"/>
      <c r="L60" s="28">
        <f t="shared" si="0"/>
        <v>8669040</v>
      </c>
    </row>
    <row r="61" spans="1:12" ht="15.6" customHeight="1" x14ac:dyDescent="0.25">
      <c r="A61" s="17"/>
      <c r="B61" s="37">
        <v>800</v>
      </c>
      <c r="C61" s="37"/>
      <c r="D61" s="37"/>
      <c r="E61" s="37"/>
      <c r="F61" s="38"/>
      <c r="G61" s="16" t="s">
        <v>13</v>
      </c>
      <c r="H61" s="15" t="s">
        <v>0</v>
      </c>
      <c r="I61" s="14">
        <v>800</v>
      </c>
      <c r="J61" s="28">
        <v>-3444200</v>
      </c>
      <c r="K61" s="28"/>
      <c r="L61" s="28">
        <f t="shared" si="0"/>
        <v>-3444200</v>
      </c>
    </row>
    <row r="62" spans="1:12" ht="46.9" customHeight="1" x14ac:dyDescent="0.25">
      <c r="A62" s="17"/>
      <c r="B62" s="37" t="s">
        <v>634</v>
      </c>
      <c r="C62" s="37"/>
      <c r="D62" s="37"/>
      <c r="E62" s="37"/>
      <c r="F62" s="38"/>
      <c r="G62" s="16" t="s">
        <v>633</v>
      </c>
      <c r="H62" s="15" t="s">
        <v>632</v>
      </c>
      <c r="I62" s="14" t="s">
        <v>0</v>
      </c>
      <c r="J62" s="28">
        <v>8622343</v>
      </c>
      <c r="K62" s="28"/>
      <c r="L62" s="28">
        <f t="shared" si="0"/>
        <v>8622343</v>
      </c>
    </row>
    <row r="63" spans="1:12" ht="15.6" customHeight="1" x14ac:dyDescent="0.25">
      <c r="A63" s="17"/>
      <c r="B63" s="37">
        <v>500</v>
      </c>
      <c r="C63" s="37"/>
      <c r="D63" s="37"/>
      <c r="E63" s="37"/>
      <c r="F63" s="38"/>
      <c r="G63" s="16" t="s">
        <v>33</v>
      </c>
      <c r="H63" s="15" t="s">
        <v>0</v>
      </c>
      <c r="I63" s="14">
        <v>500</v>
      </c>
      <c r="J63" s="28">
        <v>8622343</v>
      </c>
      <c r="K63" s="28"/>
      <c r="L63" s="28">
        <f t="shared" si="0"/>
        <v>8622343</v>
      </c>
    </row>
    <row r="64" spans="1:12" ht="31.15" customHeight="1" x14ac:dyDescent="0.25">
      <c r="A64" s="17"/>
      <c r="B64" s="37" t="s">
        <v>631</v>
      </c>
      <c r="C64" s="37"/>
      <c r="D64" s="37"/>
      <c r="E64" s="37"/>
      <c r="F64" s="38"/>
      <c r="G64" s="16" t="s">
        <v>630</v>
      </c>
      <c r="H64" s="15" t="s">
        <v>629</v>
      </c>
      <c r="I64" s="14" t="s">
        <v>0</v>
      </c>
      <c r="J64" s="28">
        <v>121827000</v>
      </c>
      <c r="K64" s="28"/>
      <c r="L64" s="28">
        <f t="shared" si="0"/>
        <v>121827000</v>
      </c>
    </row>
    <row r="65" spans="1:12" ht="15.6" customHeight="1" x14ac:dyDescent="0.25">
      <c r="A65" s="17"/>
      <c r="B65" s="37">
        <v>500</v>
      </c>
      <c r="C65" s="37"/>
      <c r="D65" s="37"/>
      <c r="E65" s="37"/>
      <c r="F65" s="38"/>
      <c r="G65" s="16" t="s">
        <v>33</v>
      </c>
      <c r="H65" s="15" t="s">
        <v>0</v>
      </c>
      <c r="I65" s="14">
        <v>500</v>
      </c>
      <c r="J65" s="28">
        <v>121827000</v>
      </c>
      <c r="K65" s="28"/>
      <c r="L65" s="28">
        <f t="shared" si="0"/>
        <v>121827000</v>
      </c>
    </row>
    <row r="66" spans="1:12" ht="62.45" customHeight="1" x14ac:dyDescent="0.25">
      <c r="A66" s="17"/>
      <c r="B66" s="37" t="s">
        <v>628</v>
      </c>
      <c r="C66" s="37"/>
      <c r="D66" s="37"/>
      <c r="E66" s="37"/>
      <c r="F66" s="38"/>
      <c r="G66" s="16" t="s">
        <v>627</v>
      </c>
      <c r="H66" s="15" t="s">
        <v>626</v>
      </c>
      <c r="I66" s="14" t="s">
        <v>0</v>
      </c>
      <c r="J66" s="28">
        <v>181000</v>
      </c>
      <c r="K66" s="28"/>
      <c r="L66" s="28">
        <f t="shared" si="0"/>
        <v>181000</v>
      </c>
    </row>
    <row r="67" spans="1:12" ht="15.6" customHeight="1" x14ac:dyDescent="0.25">
      <c r="A67" s="17"/>
      <c r="B67" s="37">
        <v>500</v>
      </c>
      <c r="C67" s="37"/>
      <c r="D67" s="37"/>
      <c r="E67" s="37"/>
      <c r="F67" s="38"/>
      <c r="G67" s="16" t="s">
        <v>33</v>
      </c>
      <c r="H67" s="15" t="s">
        <v>0</v>
      </c>
      <c r="I67" s="14">
        <v>500</v>
      </c>
      <c r="J67" s="28">
        <v>181000</v>
      </c>
      <c r="K67" s="28"/>
      <c r="L67" s="28">
        <f t="shared" si="0"/>
        <v>181000</v>
      </c>
    </row>
    <row r="68" spans="1:12" ht="62.45" customHeight="1" x14ac:dyDescent="0.25">
      <c r="A68" s="17"/>
      <c r="B68" s="37" t="s">
        <v>625</v>
      </c>
      <c r="C68" s="37"/>
      <c r="D68" s="37"/>
      <c r="E68" s="37"/>
      <c r="F68" s="38"/>
      <c r="G68" s="16" t="s">
        <v>624</v>
      </c>
      <c r="H68" s="15" t="s">
        <v>623</v>
      </c>
      <c r="I68" s="14" t="s">
        <v>0</v>
      </c>
      <c r="J68" s="28">
        <v>8685000</v>
      </c>
      <c r="K68" s="28"/>
      <c r="L68" s="28">
        <f t="shared" si="0"/>
        <v>8685000</v>
      </c>
    </row>
    <row r="69" spans="1:12" ht="15.6" customHeight="1" x14ac:dyDescent="0.25">
      <c r="A69" s="17"/>
      <c r="B69" s="37">
        <v>500</v>
      </c>
      <c r="C69" s="37"/>
      <c r="D69" s="37"/>
      <c r="E69" s="37"/>
      <c r="F69" s="38"/>
      <c r="G69" s="16" t="s">
        <v>33</v>
      </c>
      <c r="H69" s="15" t="s">
        <v>0</v>
      </c>
      <c r="I69" s="14">
        <v>500</v>
      </c>
      <c r="J69" s="28">
        <v>8685000</v>
      </c>
      <c r="K69" s="28"/>
      <c r="L69" s="28">
        <f t="shared" si="0"/>
        <v>8685000</v>
      </c>
    </row>
    <row r="70" spans="1:12" ht="31.15" customHeight="1" x14ac:dyDescent="0.25">
      <c r="A70" s="17"/>
      <c r="B70" s="37" t="s">
        <v>622</v>
      </c>
      <c r="C70" s="37"/>
      <c r="D70" s="37"/>
      <c r="E70" s="37"/>
      <c r="F70" s="38"/>
      <c r="G70" s="16" t="s">
        <v>621</v>
      </c>
      <c r="H70" s="15" t="s">
        <v>620</v>
      </c>
      <c r="I70" s="14" t="s">
        <v>0</v>
      </c>
      <c r="J70" s="28">
        <v>-43667000</v>
      </c>
      <c r="K70" s="28"/>
      <c r="L70" s="28">
        <f t="shared" si="0"/>
        <v>-43667000</v>
      </c>
    </row>
    <row r="71" spans="1:12" ht="15.6" customHeight="1" x14ac:dyDescent="0.25">
      <c r="A71" s="17"/>
      <c r="B71" s="37">
        <v>500</v>
      </c>
      <c r="C71" s="37"/>
      <c r="D71" s="37"/>
      <c r="E71" s="37"/>
      <c r="F71" s="38"/>
      <c r="G71" s="16" t="s">
        <v>33</v>
      </c>
      <c r="H71" s="15" t="s">
        <v>0</v>
      </c>
      <c r="I71" s="14">
        <v>500</v>
      </c>
      <c r="J71" s="28">
        <v>-43667000</v>
      </c>
      <c r="K71" s="28"/>
      <c r="L71" s="28">
        <f t="shared" si="0"/>
        <v>-43667000</v>
      </c>
    </row>
    <row r="72" spans="1:12" ht="46.9" customHeight="1" x14ac:dyDescent="0.25">
      <c r="A72" s="17"/>
      <c r="B72" s="41" t="s">
        <v>619</v>
      </c>
      <c r="C72" s="41"/>
      <c r="D72" s="41"/>
      <c r="E72" s="41"/>
      <c r="F72" s="42"/>
      <c r="G72" s="20" t="s">
        <v>618</v>
      </c>
      <c r="H72" s="19" t="s">
        <v>617</v>
      </c>
      <c r="I72" s="18" t="s">
        <v>0</v>
      </c>
      <c r="J72" s="27">
        <v>176208523</v>
      </c>
      <c r="K72" s="27"/>
      <c r="L72" s="27">
        <f t="shared" si="0"/>
        <v>176208523</v>
      </c>
    </row>
    <row r="73" spans="1:12" ht="46.9" customHeight="1" x14ac:dyDescent="0.25">
      <c r="A73" s="17"/>
      <c r="B73" s="37" t="s">
        <v>616</v>
      </c>
      <c r="C73" s="37"/>
      <c r="D73" s="37"/>
      <c r="E73" s="37"/>
      <c r="F73" s="38"/>
      <c r="G73" s="16" t="s">
        <v>615</v>
      </c>
      <c r="H73" s="15" t="s">
        <v>614</v>
      </c>
      <c r="I73" s="14" t="s">
        <v>0</v>
      </c>
      <c r="J73" s="28">
        <v>133532230</v>
      </c>
      <c r="K73" s="28"/>
      <c r="L73" s="28">
        <f t="shared" si="0"/>
        <v>133532230</v>
      </c>
    </row>
    <row r="74" spans="1:12" ht="15.6" customHeight="1" x14ac:dyDescent="0.25">
      <c r="A74" s="17"/>
      <c r="B74" s="37">
        <v>500</v>
      </c>
      <c r="C74" s="37"/>
      <c r="D74" s="37"/>
      <c r="E74" s="37"/>
      <c r="F74" s="38"/>
      <c r="G74" s="16" t="s">
        <v>33</v>
      </c>
      <c r="H74" s="15" t="s">
        <v>0</v>
      </c>
      <c r="I74" s="14">
        <v>500</v>
      </c>
      <c r="J74" s="28">
        <v>133532230</v>
      </c>
      <c r="K74" s="28"/>
      <c r="L74" s="28">
        <f t="shared" si="0"/>
        <v>133532230</v>
      </c>
    </row>
    <row r="75" spans="1:12" ht="62.45" customHeight="1" x14ac:dyDescent="0.25">
      <c r="A75" s="17"/>
      <c r="B75" s="37" t="s">
        <v>613</v>
      </c>
      <c r="C75" s="37"/>
      <c r="D75" s="37"/>
      <c r="E75" s="37"/>
      <c r="F75" s="38"/>
      <c r="G75" s="16" t="s">
        <v>612</v>
      </c>
      <c r="H75" s="15" t="s">
        <v>611</v>
      </c>
      <c r="I75" s="14" t="s">
        <v>0</v>
      </c>
      <c r="J75" s="28">
        <v>42676293</v>
      </c>
      <c r="K75" s="28"/>
      <c r="L75" s="28">
        <f t="shared" si="0"/>
        <v>42676293</v>
      </c>
    </row>
    <row r="76" spans="1:12" ht="15.6" customHeight="1" x14ac:dyDescent="0.25">
      <c r="A76" s="17"/>
      <c r="B76" s="37">
        <v>500</v>
      </c>
      <c r="C76" s="37"/>
      <c r="D76" s="37"/>
      <c r="E76" s="37"/>
      <c r="F76" s="38"/>
      <c r="G76" s="16" t="s">
        <v>33</v>
      </c>
      <c r="H76" s="15" t="s">
        <v>0</v>
      </c>
      <c r="I76" s="14">
        <v>500</v>
      </c>
      <c r="J76" s="28">
        <v>42676293</v>
      </c>
      <c r="K76" s="28"/>
      <c r="L76" s="28">
        <f t="shared" si="0"/>
        <v>42676293</v>
      </c>
    </row>
    <row r="77" spans="1:12" ht="62.45" customHeight="1" x14ac:dyDescent="0.25">
      <c r="A77" s="17"/>
      <c r="B77" s="37" t="s">
        <v>610</v>
      </c>
      <c r="C77" s="37"/>
      <c r="D77" s="37"/>
      <c r="E77" s="37"/>
      <c r="F77" s="38"/>
      <c r="G77" s="16" t="s">
        <v>609</v>
      </c>
      <c r="H77" s="15" t="s">
        <v>608</v>
      </c>
      <c r="I77" s="14" t="s">
        <v>0</v>
      </c>
      <c r="J77" s="28" t="s">
        <v>0</v>
      </c>
      <c r="K77" s="28"/>
      <c r="L77" s="28"/>
    </row>
    <row r="78" spans="1:12" ht="15.6" customHeight="1" x14ac:dyDescent="0.25">
      <c r="A78" s="17"/>
      <c r="B78" s="37">
        <v>500</v>
      </c>
      <c r="C78" s="37"/>
      <c r="D78" s="37"/>
      <c r="E78" s="37"/>
      <c r="F78" s="38"/>
      <c r="G78" s="16" t="s">
        <v>33</v>
      </c>
      <c r="H78" s="15" t="s">
        <v>0</v>
      </c>
      <c r="I78" s="14">
        <v>500</v>
      </c>
      <c r="J78" s="28">
        <v>-13142931</v>
      </c>
      <c r="K78" s="28"/>
      <c r="L78" s="28">
        <f t="shared" ref="L78:L141" si="1">J78+K78</f>
        <v>-13142931</v>
      </c>
    </row>
    <row r="79" spans="1:12" ht="15.6" customHeight="1" x14ac:dyDescent="0.25">
      <c r="A79" s="17"/>
      <c r="B79" s="37">
        <v>800</v>
      </c>
      <c r="C79" s="37"/>
      <c r="D79" s="37"/>
      <c r="E79" s="37"/>
      <c r="F79" s="38"/>
      <c r="G79" s="16" t="s">
        <v>13</v>
      </c>
      <c r="H79" s="15" t="s">
        <v>0</v>
      </c>
      <c r="I79" s="14">
        <v>800</v>
      </c>
      <c r="J79" s="28">
        <v>13142931</v>
      </c>
      <c r="K79" s="28"/>
      <c r="L79" s="28">
        <f t="shared" si="1"/>
        <v>13142931</v>
      </c>
    </row>
    <row r="80" spans="1:12" ht="46.9" customHeight="1" x14ac:dyDescent="0.25">
      <c r="A80" s="17"/>
      <c r="B80" s="41" t="s">
        <v>607</v>
      </c>
      <c r="C80" s="41"/>
      <c r="D80" s="41"/>
      <c r="E80" s="41"/>
      <c r="F80" s="42"/>
      <c r="G80" s="20" t="s">
        <v>606</v>
      </c>
      <c r="H80" s="19" t="s">
        <v>605</v>
      </c>
      <c r="I80" s="18" t="s">
        <v>0</v>
      </c>
      <c r="J80" s="27">
        <v>-103130361</v>
      </c>
      <c r="K80" s="27"/>
      <c r="L80" s="27">
        <f t="shared" si="1"/>
        <v>-103130361</v>
      </c>
    </row>
    <row r="81" spans="1:12" ht="31.15" customHeight="1" x14ac:dyDescent="0.25">
      <c r="A81" s="17"/>
      <c r="B81" s="37" t="s">
        <v>604</v>
      </c>
      <c r="C81" s="37"/>
      <c r="D81" s="37"/>
      <c r="E81" s="37"/>
      <c r="F81" s="38"/>
      <c r="G81" s="16" t="s">
        <v>603</v>
      </c>
      <c r="H81" s="15" t="s">
        <v>602</v>
      </c>
      <c r="I81" s="14" t="s">
        <v>0</v>
      </c>
      <c r="J81" s="28">
        <v>844339</v>
      </c>
      <c r="K81" s="28"/>
      <c r="L81" s="28">
        <f t="shared" si="1"/>
        <v>844339</v>
      </c>
    </row>
    <row r="82" spans="1:12" ht="15.6" customHeight="1" x14ac:dyDescent="0.25">
      <c r="A82" s="17"/>
      <c r="B82" s="37">
        <v>500</v>
      </c>
      <c r="C82" s="37"/>
      <c r="D82" s="37"/>
      <c r="E82" s="37"/>
      <c r="F82" s="38"/>
      <c r="G82" s="16" t="s">
        <v>33</v>
      </c>
      <c r="H82" s="15" t="s">
        <v>0</v>
      </c>
      <c r="I82" s="14">
        <v>500</v>
      </c>
      <c r="J82" s="28">
        <v>844339</v>
      </c>
      <c r="K82" s="28"/>
      <c r="L82" s="28">
        <f t="shared" si="1"/>
        <v>844339</v>
      </c>
    </row>
    <row r="83" spans="1:12" ht="46.9" customHeight="1" x14ac:dyDescent="0.25">
      <c r="A83" s="17"/>
      <c r="B83" s="37" t="s">
        <v>601</v>
      </c>
      <c r="C83" s="37"/>
      <c r="D83" s="37"/>
      <c r="E83" s="37"/>
      <c r="F83" s="38"/>
      <c r="G83" s="16" t="s">
        <v>600</v>
      </c>
      <c r="H83" s="15" t="s">
        <v>599</v>
      </c>
      <c r="I83" s="14" t="s">
        <v>0</v>
      </c>
      <c r="J83" s="28">
        <v>-103974700</v>
      </c>
      <c r="K83" s="28"/>
      <c r="L83" s="28">
        <f t="shared" si="1"/>
        <v>-103974700</v>
      </c>
    </row>
    <row r="84" spans="1:12" ht="15.6" customHeight="1" x14ac:dyDescent="0.25">
      <c r="A84" s="17"/>
      <c r="B84" s="37">
        <v>500</v>
      </c>
      <c r="C84" s="37"/>
      <c r="D84" s="37"/>
      <c r="E84" s="37"/>
      <c r="F84" s="38"/>
      <c r="G84" s="16" t="s">
        <v>33</v>
      </c>
      <c r="H84" s="15" t="s">
        <v>0</v>
      </c>
      <c r="I84" s="14">
        <v>500</v>
      </c>
      <c r="J84" s="28">
        <v>-103974700</v>
      </c>
      <c r="K84" s="28"/>
      <c r="L84" s="28">
        <f t="shared" si="1"/>
        <v>-103974700</v>
      </c>
    </row>
    <row r="85" spans="1:12" ht="62.45" customHeight="1" x14ac:dyDescent="0.25">
      <c r="A85" s="17"/>
      <c r="B85" s="41" t="s">
        <v>598</v>
      </c>
      <c r="C85" s="41"/>
      <c r="D85" s="41"/>
      <c r="E85" s="41"/>
      <c r="F85" s="42"/>
      <c r="G85" s="20" t="s">
        <v>597</v>
      </c>
      <c r="H85" s="19" t="s">
        <v>596</v>
      </c>
      <c r="I85" s="18" t="s">
        <v>0</v>
      </c>
      <c r="J85" s="27">
        <v>28937367</v>
      </c>
      <c r="K85" s="27"/>
      <c r="L85" s="27">
        <f t="shared" si="1"/>
        <v>28937367</v>
      </c>
    </row>
    <row r="86" spans="1:12" ht="62.45" customHeight="1" x14ac:dyDescent="0.25">
      <c r="A86" s="17"/>
      <c r="B86" s="37" t="s">
        <v>595</v>
      </c>
      <c r="C86" s="37"/>
      <c r="D86" s="37"/>
      <c r="E86" s="37"/>
      <c r="F86" s="38"/>
      <c r="G86" s="16" t="s">
        <v>594</v>
      </c>
      <c r="H86" s="15" t="s">
        <v>593</v>
      </c>
      <c r="I86" s="14" t="s">
        <v>0</v>
      </c>
      <c r="J86" s="28">
        <v>19882700</v>
      </c>
      <c r="K86" s="28"/>
      <c r="L86" s="28">
        <f t="shared" si="1"/>
        <v>19882700</v>
      </c>
    </row>
    <row r="87" spans="1:12" ht="31.15" customHeight="1" x14ac:dyDescent="0.25">
      <c r="A87" s="17"/>
      <c r="B87" s="37">
        <v>600</v>
      </c>
      <c r="C87" s="37"/>
      <c r="D87" s="37"/>
      <c r="E87" s="37"/>
      <c r="F87" s="38"/>
      <c r="G87" s="16" t="s">
        <v>1</v>
      </c>
      <c r="H87" s="15" t="s">
        <v>0</v>
      </c>
      <c r="I87" s="14">
        <v>600</v>
      </c>
      <c r="J87" s="28">
        <v>6900000</v>
      </c>
      <c r="K87" s="28"/>
      <c r="L87" s="28">
        <f t="shared" si="1"/>
        <v>6900000</v>
      </c>
    </row>
    <row r="88" spans="1:12" ht="15.6" customHeight="1" x14ac:dyDescent="0.25">
      <c r="A88" s="17"/>
      <c r="B88" s="37">
        <v>800</v>
      </c>
      <c r="C88" s="37"/>
      <c r="D88" s="37"/>
      <c r="E88" s="37"/>
      <c r="F88" s="38"/>
      <c r="G88" s="16" t="s">
        <v>13</v>
      </c>
      <c r="H88" s="15" t="s">
        <v>0</v>
      </c>
      <c r="I88" s="14">
        <v>800</v>
      </c>
      <c r="J88" s="28">
        <v>12982700</v>
      </c>
      <c r="K88" s="28"/>
      <c r="L88" s="28">
        <f t="shared" si="1"/>
        <v>12982700</v>
      </c>
    </row>
    <row r="89" spans="1:12" ht="31.15" customHeight="1" x14ac:dyDescent="0.25">
      <c r="A89" s="17"/>
      <c r="B89" s="37" t="s">
        <v>592</v>
      </c>
      <c r="C89" s="37"/>
      <c r="D89" s="37"/>
      <c r="E89" s="37"/>
      <c r="F89" s="38"/>
      <c r="G89" s="16" t="s">
        <v>591</v>
      </c>
      <c r="H89" s="15" t="s">
        <v>590</v>
      </c>
      <c r="I89" s="14" t="s">
        <v>0</v>
      </c>
      <c r="J89" s="28">
        <v>8806627</v>
      </c>
      <c r="K89" s="28"/>
      <c r="L89" s="28">
        <f t="shared" si="1"/>
        <v>8806627</v>
      </c>
    </row>
    <row r="90" spans="1:12" ht="31.15" customHeight="1" x14ac:dyDescent="0.25">
      <c r="A90" s="17"/>
      <c r="B90" s="37">
        <v>600</v>
      </c>
      <c r="C90" s="37"/>
      <c r="D90" s="37"/>
      <c r="E90" s="37"/>
      <c r="F90" s="38"/>
      <c r="G90" s="16" t="s">
        <v>1</v>
      </c>
      <c r="H90" s="15" t="s">
        <v>0</v>
      </c>
      <c r="I90" s="14">
        <v>600</v>
      </c>
      <c r="J90" s="28">
        <v>8806627</v>
      </c>
      <c r="K90" s="28"/>
      <c r="L90" s="28">
        <f t="shared" si="1"/>
        <v>8806627</v>
      </c>
    </row>
    <row r="91" spans="1:12" ht="46.9" customHeight="1" x14ac:dyDescent="0.25">
      <c r="A91" s="17"/>
      <c r="B91" s="37" t="s">
        <v>589</v>
      </c>
      <c r="C91" s="37"/>
      <c r="D91" s="37"/>
      <c r="E91" s="37"/>
      <c r="F91" s="38"/>
      <c r="G91" s="16" t="s">
        <v>588</v>
      </c>
      <c r="H91" s="15" t="s">
        <v>587</v>
      </c>
      <c r="I91" s="14" t="s">
        <v>0</v>
      </c>
      <c r="J91" s="28">
        <v>248040</v>
      </c>
      <c r="K91" s="28"/>
      <c r="L91" s="28">
        <f t="shared" si="1"/>
        <v>248040</v>
      </c>
    </row>
    <row r="92" spans="1:12" ht="46.9" customHeight="1" x14ac:dyDescent="0.25">
      <c r="A92" s="17"/>
      <c r="B92" s="37">
        <v>400</v>
      </c>
      <c r="C92" s="37"/>
      <c r="D92" s="37"/>
      <c r="E92" s="37"/>
      <c r="F92" s="38"/>
      <c r="G92" s="16" t="s">
        <v>80</v>
      </c>
      <c r="H92" s="15" t="s">
        <v>0</v>
      </c>
      <c r="I92" s="14">
        <v>400</v>
      </c>
      <c r="J92" s="28">
        <v>248040</v>
      </c>
      <c r="K92" s="28"/>
      <c r="L92" s="28">
        <f t="shared" si="1"/>
        <v>248040</v>
      </c>
    </row>
    <row r="93" spans="1:12" ht="31.15" customHeight="1" x14ac:dyDescent="0.25">
      <c r="A93" s="17"/>
      <c r="B93" s="41" t="s">
        <v>586</v>
      </c>
      <c r="C93" s="41"/>
      <c r="D93" s="41"/>
      <c r="E93" s="41"/>
      <c r="F93" s="42"/>
      <c r="G93" s="20" t="s">
        <v>585</v>
      </c>
      <c r="H93" s="19" t="s">
        <v>584</v>
      </c>
      <c r="I93" s="18" t="s">
        <v>0</v>
      </c>
      <c r="J93" s="27">
        <v>19238000</v>
      </c>
      <c r="K93" s="27"/>
      <c r="L93" s="27">
        <f t="shared" si="1"/>
        <v>19238000</v>
      </c>
    </row>
    <row r="94" spans="1:12" ht="15.6" customHeight="1" x14ac:dyDescent="0.25">
      <c r="A94" s="17"/>
      <c r="B94" s="37" t="s">
        <v>583</v>
      </c>
      <c r="C94" s="37"/>
      <c r="D94" s="37"/>
      <c r="E94" s="37"/>
      <c r="F94" s="38"/>
      <c r="G94" s="16" t="s">
        <v>582</v>
      </c>
      <c r="H94" s="15" t="s">
        <v>581</v>
      </c>
      <c r="I94" s="14" t="s">
        <v>0</v>
      </c>
      <c r="J94" s="28" t="s">
        <v>0</v>
      </c>
      <c r="K94" s="28"/>
      <c r="L94" s="28"/>
    </row>
    <row r="95" spans="1:12" ht="31.15" customHeight="1" x14ac:dyDescent="0.25">
      <c r="A95" s="17"/>
      <c r="B95" s="37">
        <v>200</v>
      </c>
      <c r="C95" s="37"/>
      <c r="D95" s="37"/>
      <c r="E95" s="37"/>
      <c r="F95" s="38"/>
      <c r="G95" s="16" t="s">
        <v>9</v>
      </c>
      <c r="H95" s="15" t="s">
        <v>0</v>
      </c>
      <c r="I95" s="14">
        <v>200</v>
      </c>
      <c r="J95" s="28">
        <v>-300000</v>
      </c>
      <c r="K95" s="28"/>
      <c r="L95" s="28">
        <f t="shared" si="1"/>
        <v>-300000</v>
      </c>
    </row>
    <row r="96" spans="1:12" ht="31.15" customHeight="1" x14ac:dyDescent="0.25">
      <c r="A96" s="17"/>
      <c r="B96" s="37">
        <v>600</v>
      </c>
      <c r="C96" s="37"/>
      <c r="D96" s="37"/>
      <c r="E96" s="37"/>
      <c r="F96" s="38"/>
      <c r="G96" s="16" t="s">
        <v>1</v>
      </c>
      <c r="H96" s="15" t="s">
        <v>0</v>
      </c>
      <c r="I96" s="14">
        <v>600</v>
      </c>
      <c r="J96" s="28">
        <v>300000</v>
      </c>
      <c r="K96" s="28"/>
      <c r="L96" s="28">
        <f t="shared" si="1"/>
        <v>300000</v>
      </c>
    </row>
    <row r="97" spans="1:12" ht="46.9" customHeight="1" x14ac:dyDescent="0.25">
      <c r="A97" s="17"/>
      <c r="B97" s="37" t="s">
        <v>580</v>
      </c>
      <c r="C97" s="37"/>
      <c r="D97" s="37"/>
      <c r="E97" s="37"/>
      <c r="F97" s="38"/>
      <c r="G97" s="16" t="s">
        <v>579</v>
      </c>
      <c r="H97" s="15" t="s">
        <v>578</v>
      </c>
      <c r="I97" s="14" t="s">
        <v>0</v>
      </c>
      <c r="J97" s="28">
        <v>4038538</v>
      </c>
      <c r="K97" s="28"/>
      <c r="L97" s="28">
        <f t="shared" si="1"/>
        <v>4038538</v>
      </c>
    </row>
    <row r="98" spans="1:12" ht="31.15" customHeight="1" x14ac:dyDescent="0.25">
      <c r="A98" s="17"/>
      <c r="B98" s="37">
        <v>600</v>
      </c>
      <c r="C98" s="37"/>
      <c r="D98" s="37"/>
      <c r="E98" s="37"/>
      <c r="F98" s="38"/>
      <c r="G98" s="16" t="s">
        <v>1</v>
      </c>
      <c r="H98" s="15" t="s">
        <v>0</v>
      </c>
      <c r="I98" s="14">
        <v>600</v>
      </c>
      <c r="J98" s="28">
        <v>4038538</v>
      </c>
      <c r="K98" s="28"/>
      <c r="L98" s="28">
        <f t="shared" si="1"/>
        <v>4038538</v>
      </c>
    </row>
    <row r="99" spans="1:12" ht="46.9" customHeight="1" x14ac:dyDescent="0.25">
      <c r="A99" s="17"/>
      <c r="B99" s="37" t="s">
        <v>577</v>
      </c>
      <c r="C99" s="37"/>
      <c r="D99" s="37"/>
      <c r="E99" s="37"/>
      <c r="F99" s="38"/>
      <c r="G99" s="16" t="s">
        <v>576</v>
      </c>
      <c r="H99" s="15" t="s">
        <v>575</v>
      </c>
      <c r="I99" s="14" t="s">
        <v>0</v>
      </c>
      <c r="J99" s="28">
        <v>5041470</v>
      </c>
      <c r="K99" s="28"/>
      <c r="L99" s="28">
        <f t="shared" si="1"/>
        <v>5041470</v>
      </c>
    </row>
    <row r="100" spans="1:12" ht="15.6" customHeight="1" x14ac:dyDescent="0.25">
      <c r="A100" s="17"/>
      <c r="B100" s="37">
        <v>500</v>
      </c>
      <c r="C100" s="37"/>
      <c r="D100" s="37"/>
      <c r="E100" s="37"/>
      <c r="F100" s="38"/>
      <c r="G100" s="16" t="s">
        <v>33</v>
      </c>
      <c r="H100" s="15" t="s">
        <v>0</v>
      </c>
      <c r="I100" s="14">
        <v>500</v>
      </c>
      <c r="J100" s="28">
        <v>5041470</v>
      </c>
      <c r="K100" s="28"/>
      <c r="L100" s="28">
        <f t="shared" si="1"/>
        <v>5041470</v>
      </c>
    </row>
    <row r="101" spans="1:12" ht="31.15" customHeight="1" x14ac:dyDescent="0.25">
      <c r="A101" s="17"/>
      <c r="B101" s="37" t="s">
        <v>574</v>
      </c>
      <c r="C101" s="37"/>
      <c r="D101" s="37"/>
      <c r="E101" s="37"/>
      <c r="F101" s="38"/>
      <c r="G101" s="16" t="s">
        <v>573</v>
      </c>
      <c r="H101" s="15" t="s">
        <v>572</v>
      </c>
      <c r="I101" s="14" t="s">
        <v>0</v>
      </c>
      <c r="J101" s="28">
        <v>10156992</v>
      </c>
      <c r="K101" s="28"/>
      <c r="L101" s="28">
        <f t="shared" si="1"/>
        <v>10156992</v>
      </c>
    </row>
    <row r="102" spans="1:12" ht="15.6" customHeight="1" x14ac:dyDescent="0.25">
      <c r="A102" s="17"/>
      <c r="B102" s="37">
        <v>500</v>
      </c>
      <c r="C102" s="37"/>
      <c r="D102" s="37"/>
      <c r="E102" s="37"/>
      <c r="F102" s="38"/>
      <c r="G102" s="16" t="s">
        <v>33</v>
      </c>
      <c r="H102" s="15" t="s">
        <v>0</v>
      </c>
      <c r="I102" s="14">
        <v>500</v>
      </c>
      <c r="J102" s="28">
        <v>10156992</v>
      </c>
      <c r="K102" s="28"/>
      <c r="L102" s="28">
        <f t="shared" si="1"/>
        <v>10156992</v>
      </c>
    </row>
    <row r="103" spans="1:12" ht="46.9" customHeight="1" x14ac:dyDescent="0.25">
      <c r="A103" s="17"/>
      <c r="B103" s="37" t="s">
        <v>571</v>
      </c>
      <c r="C103" s="37"/>
      <c r="D103" s="37"/>
      <c r="E103" s="37"/>
      <c r="F103" s="38"/>
      <c r="G103" s="16" t="s">
        <v>722</v>
      </c>
      <c r="H103" s="15" t="s">
        <v>570</v>
      </c>
      <c r="I103" s="14" t="s">
        <v>0</v>
      </c>
      <c r="J103" s="28">
        <v>1000</v>
      </c>
      <c r="K103" s="28"/>
      <c r="L103" s="28">
        <f t="shared" si="1"/>
        <v>1000</v>
      </c>
    </row>
    <row r="104" spans="1:12" ht="31.15" customHeight="1" x14ac:dyDescent="0.25">
      <c r="A104" s="17"/>
      <c r="B104" s="37">
        <v>600</v>
      </c>
      <c r="C104" s="37"/>
      <c r="D104" s="37"/>
      <c r="E104" s="37"/>
      <c r="F104" s="38"/>
      <c r="G104" s="16" t="s">
        <v>1</v>
      </c>
      <c r="H104" s="15" t="s">
        <v>0</v>
      </c>
      <c r="I104" s="14">
        <v>600</v>
      </c>
      <c r="J104" s="28">
        <v>1000</v>
      </c>
      <c r="K104" s="28"/>
      <c r="L104" s="28">
        <f t="shared" si="1"/>
        <v>1000</v>
      </c>
    </row>
    <row r="105" spans="1:12" ht="62.45" customHeight="1" x14ac:dyDescent="0.25">
      <c r="A105" s="17"/>
      <c r="B105" s="41" t="s">
        <v>569</v>
      </c>
      <c r="C105" s="41"/>
      <c r="D105" s="41"/>
      <c r="E105" s="41"/>
      <c r="F105" s="42"/>
      <c r="G105" s="20" t="s">
        <v>568</v>
      </c>
      <c r="H105" s="19" t="s">
        <v>567</v>
      </c>
      <c r="I105" s="18" t="s">
        <v>0</v>
      </c>
      <c r="J105" s="27">
        <v>796000</v>
      </c>
      <c r="K105" s="27"/>
      <c r="L105" s="27">
        <f t="shared" si="1"/>
        <v>796000</v>
      </c>
    </row>
    <row r="106" spans="1:12" ht="31.15" customHeight="1" x14ac:dyDescent="0.25">
      <c r="A106" s="17"/>
      <c r="B106" s="37" t="s">
        <v>566</v>
      </c>
      <c r="C106" s="37"/>
      <c r="D106" s="37"/>
      <c r="E106" s="37"/>
      <c r="F106" s="38"/>
      <c r="G106" s="16" t="s">
        <v>565</v>
      </c>
      <c r="H106" s="15" t="s">
        <v>564</v>
      </c>
      <c r="I106" s="14" t="s">
        <v>0</v>
      </c>
      <c r="J106" s="28">
        <v>796000</v>
      </c>
      <c r="K106" s="28"/>
      <c r="L106" s="28">
        <f t="shared" si="1"/>
        <v>796000</v>
      </c>
    </row>
    <row r="107" spans="1:12" ht="31.15" customHeight="1" x14ac:dyDescent="0.25">
      <c r="A107" s="17"/>
      <c r="B107" s="37">
        <v>200</v>
      </c>
      <c r="C107" s="37"/>
      <c r="D107" s="37"/>
      <c r="E107" s="37"/>
      <c r="F107" s="38"/>
      <c r="G107" s="16" t="s">
        <v>9</v>
      </c>
      <c r="H107" s="15" t="s">
        <v>0</v>
      </c>
      <c r="I107" s="14">
        <v>200</v>
      </c>
      <c r="J107" s="28">
        <v>796000</v>
      </c>
      <c r="K107" s="28"/>
      <c r="L107" s="28">
        <f t="shared" si="1"/>
        <v>796000</v>
      </c>
    </row>
    <row r="108" spans="1:12" ht="31.15" customHeight="1" x14ac:dyDescent="0.25">
      <c r="A108" s="17"/>
      <c r="B108" s="41" t="s">
        <v>563</v>
      </c>
      <c r="C108" s="41"/>
      <c r="D108" s="41"/>
      <c r="E108" s="41"/>
      <c r="F108" s="42"/>
      <c r="G108" s="20" t="s">
        <v>562</v>
      </c>
      <c r="H108" s="19" t="s">
        <v>561</v>
      </c>
      <c r="I108" s="18" t="s">
        <v>0</v>
      </c>
      <c r="J108" s="27" t="s">
        <v>0</v>
      </c>
      <c r="K108" s="27"/>
      <c r="L108" s="27"/>
    </row>
    <row r="109" spans="1:12" ht="46.9" customHeight="1" x14ac:dyDescent="0.25">
      <c r="A109" s="17"/>
      <c r="B109" s="37" t="s">
        <v>560</v>
      </c>
      <c r="C109" s="37"/>
      <c r="D109" s="37"/>
      <c r="E109" s="37"/>
      <c r="F109" s="38"/>
      <c r="G109" s="16" t="s">
        <v>559</v>
      </c>
      <c r="H109" s="15" t="s">
        <v>558</v>
      </c>
      <c r="I109" s="14" t="s">
        <v>0</v>
      </c>
      <c r="J109" s="28" t="s">
        <v>0</v>
      </c>
      <c r="K109" s="28"/>
      <c r="L109" s="28"/>
    </row>
    <row r="110" spans="1:12" ht="31.15" customHeight="1" x14ac:dyDescent="0.25">
      <c r="A110" s="17"/>
      <c r="B110" s="37">
        <v>200</v>
      </c>
      <c r="C110" s="37"/>
      <c r="D110" s="37"/>
      <c r="E110" s="37"/>
      <c r="F110" s="38"/>
      <c r="G110" s="16" t="s">
        <v>9</v>
      </c>
      <c r="H110" s="15" t="s">
        <v>0</v>
      </c>
      <c r="I110" s="14">
        <v>200</v>
      </c>
      <c r="J110" s="28">
        <v>200000</v>
      </c>
      <c r="K110" s="28"/>
      <c r="L110" s="28">
        <f t="shared" si="1"/>
        <v>200000</v>
      </c>
    </row>
    <row r="111" spans="1:12" ht="15.6" customHeight="1" x14ac:dyDescent="0.25">
      <c r="A111" s="17"/>
      <c r="B111" s="37">
        <v>300</v>
      </c>
      <c r="C111" s="37"/>
      <c r="D111" s="37"/>
      <c r="E111" s="37"/>
      <c r="F111" s="38"/>
      <c r="G111" s="16" t="s">
        <v>5</v>
      </c>
      <c r="H111" s="15" t="s">
        <v>0</v>
      </c>
      <c r="I111" s="14">
        <v>300</v>
      </c>
      <c r="J111" s="28">
        <v>-600000</v>
      </c>
      <c r="K111" s="28"/>
      <c r="L111" s="28">
        <f t="shared" si="1"/>
        <v>-600000</v>
      </c>
    </row>
    <row r="112" spans="1:12" ht="31.15" customHeight="1" x14ac:dyDescent="0.25">
      <c r="A112" s="17"/>
      <c r="B112" s="37">
        <v>600</v>
      </c>
      <c r="C112" s="37"/>
      <c r="D112" s="37"/>
      <c r="E112" s="37"/>
      <c r="F112" s="38"/>
      <c r="G112" s="16" t="s">
        <v>1</v>
      </c>
      <c r="H112" s="15" t="s">
        <v>0</v>
      </c>
      <c r="I112" s="14">
        <v>600</v>
      </c>
      <c r="J112" s="28">
        <v>2900000</v>
      </c>
      <c r="K112" s="28"/>
      <c r="L112" s="28">
        <f t="shared" si="1"/>
        <v>2900000</v>
      </c>
    </row>
    <row r="113" spans="1:12" ht="15.6" customHeight="1" x14ac:dyDescent="0.25">
      <c r="A113" s="17"/>
      <c r="B113" s="37">
        <v>800</v>
      </c>
      <c r="C113" s="37"/>
      <c r="D113" s="37"/>
      <c r="E113" s="37"/>
      <c r="F113" s="38"/>
      <c r="G113" s="16" t="s">
        <v>13</v>
      </c>
      <c r="H113" s="15" t="s">
        <v>0</v>
      </c>
      <c r="I113" s="14">
        <v>800</v>
      </c>
      <c r="J113" s="28">
        <v>-2500000</v>
      </c>
      <c r="K113" s="28"/>
      <c r="L113" s="28">
        <f t="shared" si="1"/>
        <v>-2500000</v>
      </c>
    </row>
    <row r="114" spans="1:12" ht="31.15" customHeight="1" x14ac:dyDescent="0.25">
      <c r="A114" s="17"/>
      <c r="B114" s="39" t="s">
        <v>557</v>
      </c>
      <c r="C114" s="39"/>
      <c r="D114" s="39"/>
      <c r="E114" s="39"/>
      <c r="F114" s="40"/>
      <c r="G114" s="23" t="s">
        <v>556</v>
      </c>
      <c r="H114" s="22" t="s">
        <v>555</v>
      </c>
      <c r="I114" s="21" t="s">
        <v>0</v>
      </c>
      <c r="J114" s="26">
        <v>349345929</v>
      </c>
      <c r="K114" s="26"/>
      <c r="L114" s="26">
        <f t="shared" si="1"/>
        <v>349345929</v>
      </c>
    </row>
    <row r="115" spans="1:12" ht="31.15" customHeight="1" x14ac:dyDescent="0.25">
      <c r="A115" s="17"/>
      <c r="B115" s="41" t="s">
        <v>554</v>
      </c>
      <c r="C115" s="41"/>
      <c r="D115" s="41"/>
      <c r="E115" s="41"/>
      <c r="F115" s="42"/>
      <c r="G115" s="20" t="s">
        <v>553</v>
      </c>
      <c r="H115" s="19" t="s">
        <v>552</v>
      </c>
      <c r="I115" s="18" t="s">
        <v>0</v>
      </c>
      <c r="J115" s="27">
        <v>332975113</v>
      </c>
      <c r="K115" s="27"/>
      <c r="L115" s="27">
        <f t="shared" si="1"/>
        <v>332975113</v>
      </c>
    </row>
    <row r="116" spans="1:12" ht="62.45" customHeight="1" x14ac:dyDescent="0.25">
      <c r="A116" s="17"/>
      <c r="B116" s="37" t="s">
        <v>551</v>
      </c>
      <c r="C116" s="37"/>
      <c r="D116" s="37"/>
      <c r="E116" s="37"/>
      <c r="F116" s="38"/>
      <c r="G116" s="16" t="s">
        <v>550</v>
      </c>
      <c r="H116" s="15" t="s">
        <v>549</v>
      </c>
      <c r="I116" s="14" t="s">
        <v>0</v>
      </c>
      <c r="J116" s="28">
        <v>40167</v>
      </c>
      <c r="K116" s="28"/>
      <c r="L116" s="28">
        <f t="shared" si="1"/>
        <v>40167</v>
      </c>
    </row>
    <row r="117" spans="1:12" ht="31.15" customHeight="1" x14ac:dyDescent="0.25">
      <c r="A117" s="17"/>
      <c r="B117" s="37">
        <v>200</v>
      </c>
      <c r="C117" s="37"/>
      <c r="D117" s="37"/>
      <c r="E117" s="37"/>
      <c r="F117" s="38"/>
      <c r="G117" s="16" t="s">
        <v>9</v>
      </c>
      <c r="H117" s="15" t="s">
        <v>0</v>
      </c>
      <c r="I117" s="14">
        <v>200</v>
      </c>
      <c r="J117" s="28">
        <v>600</v>
      </c>
      <c r="K117" s="28"/>
      <c r="L117" s="28">
        <f t="shared" si="1"/>
        <v>600</v>
      </c>
    </row>
    <row r="118" spans="1:12" ht="15.6" customHeight="1" x14ac:dyDescent="0.25">
      <c r="A118" s="17"/>
      <c r="B118" s="37">
        <v>300</v>
      </c>
      <c r="C118" s="37"/>
      <c r="D118" s="37"/>
      <c r="E118" s="37"/>
      <c r="F118" s="38"/>
      <c r="G118" s="16" t="s">
        <v>5</v>
      </c>
      <c r="H118" s="15" t="s">
        <v>0</v>
      </c>
      <c r="I118" s="14">
        <v>300</v>
      </c>
      <c r="J118" s="28">
        <v>39567</v>
      </c>
      <c r="K118" s="28"/>
      <c r="L118" s="28">
        <f t="shared" si="1"/>
        <v>39567</v>
      </c>
    </row>
    <row r="119" spans="1:12" ht="62.45" customHeight="1" x14ac:dyDescent="0.25">
      <c r="A119" s="17"/>
      <c r="B119" s="37" t="s">
        <v>548</v>
      </c>
      <c r="C119" s="37"/>
      <c r="D119" s="37"/>
      <c r="E119" s="37"/>
      <c r="F119" s="38"/>
      <c r="G119" s="16" t="s">
        <v>547</v>
      </c>
      <c r="H119" s="15" t="s">
        <v>546</v>
      </c>
      <c r="I119" s="14" t="s">
        <v>0</v>
      </c>
      <c r="J119" s="28">
        <v>105789000</v>
      </c>
      <c r="K119" s="28"/>
      <c r="L119" s="28">
        <f t="shared" si="1"/>
        <v>105789000</v>
      </c>
    </row>
    <row r="120" spans="1:12" ht="15.6" customHeight="1" x14ac:dyDescent="0.25">
      <c r="A120" s="17"/>
      <c r="B120" s="37">
        <v>500</v>
      </c>
      <c r="C120" s="37"/>
      <c r="D120" s="37"/>
      <c r="E120" s="37"/>
      <c r="F120" s="38"/>
      <c r="G120" s="16" t="s">
        <v>33</v>
      </c>
      <c r="H120" s="15" t="s">
        <v>0</v>
      </c>
      <c r="I120" s="14">
        <v>500</v>
      </c>
      <c r="J120" s="28">
        <v>105789000</v>
      </c>
      <c r="K120" s="28"/>
      <c r="L120" s="28">
        <f t="shared" si="1"/>
        <v>105789000</v>
      </c>
    </row>
    <row r="121" spans="1:12" ht="62.45" customHeight="1" x14ac:dyDescent="0.25">
      <c r="A121" s="17"/>
      <c r="B121" s="37" t="s">
        <v>545</v>
      </c>
      <c r="C121" s="37"/>
      <c r="D121" s="37"/>
      <c r="E121" s="37"/>
      <c r="F121" s="38"/>
      <c r="G121" s="16" t="s">
        <v>544</v>
      </c>
      <c r="H121" s="15" t="s">
        <v>543</v>
      </c>
      <c r="I121" s="14" t="s">
        <v>0</v>
      </c>
      <c r="J121" s="28">
        <v>39246</v>
      </c>
      <c r="K121" s="28"/>
      <c r="L121" s="28">
        <f t="shared" si="1"/>
        <v>39246</v>
      </c>
    </row>
    <row r="122" spans="1:12" ht="31.15" customHeight="1" x14ac:dyDescent="0.25">
      <c r="A122" s="17"/>
      <c r="B122" s="37">
        <v>200</v>
      </c>
      <c r="C122" s="37"/>
      <c r="D122" s="37"/>
      <c r="E122" s="37"/>
      <c r="F122" s="38"/>
      <c r="G122" s="16" t="s">
        <v>9</v>
      </c>
      <c r="H122" s="15" t="s">
        <v>0</v>
      </c>
      <c r="I122" s="14">
        <v>200</v>
      </c>
      <c r="J122" s="28">
        <v>580</v>
      </c>
      <c r="K122" s="28"/>
      <c r="L122" s="28">
        <f t="shared" si="1"/>
        <v>580</v>
      </c>
    </row>
    <row r="123" spans="1:12" ht="15.6" customHeight="1" x14ac:dyDescent="0.25">
      <c r="A123" s="17"/>
      <c r="B123" s="37">
        <v>300</v>
      </c>
      <c r="C123" s="37"/>
      <c r="D123" s="37"/>
      <c r="E123" s="37"/>
      <c r="F123" s="38"/>
      <c r="G123" s="16" t="s">
        <v>5</v>
      </c>
      <c r="H123" s="15" t="s">
        <v>0</v>
      </c>
      <c r="I123" s="14">
        <v>300</v>
      </c>
      <c r="J123" s="28">
        <v>38666</v>
      </c>
      <c r="K123" s="28"/>
      <c r="L123" s="28">
        <f t="shared" si="1"/>
        <v>38666</v>
      </c>
    </row>
    <row r="124" spans="1:12" ht="78" customHeight="1" x14ac:dyDescent="0.25">
      <c r="A124" s="17"/>
      <c r="B124" s="37" t="s">
        <v>542</v>
      </c>
      <c r="C124" s="37"/>
      <c r="D124" s="37"/>
      <c r="E124" s="37"/>
      <c r="F124" s="38"/>
      <c r="G124" s="16" t="s">
        <v>539</v>
      </c>
      <c r="H124" s="15" t="s">
        <v>541</v>
      </c>
      <c r="I124" s="14" t="s">
        <v>0</v>
      </c>
      <c r="J124" s="28">
        <v>-205900</v>
      </c>
      <c r="K124" s="28"/>
      <c r="L124" s="28">
        <f t="shared" si="1"/>
        <v>-205900</v>
      </c>
    </row>
    <row r="125" spans="1:12" ht="78" customHeight="1" x14ac:dyDescent="0.25">
      <c r="A125" s="17"/>
      <c r="B125" s="37">
        <v>100</v>
      </c>
      <c r="C125" s="37"/>
      <c r="D125" s="37"/>
      <c r="E125" s="37"/>
      <c r="F125" s="38"/>
      <c r="G125" s="16" t="s">
        <v>17</v>
      </c>
      <c r="H125" s="15" t="s">
        <v>0</v>
      </c>
      <c r="I125" s="14">
        <v>100</v>
      </c>
      <c r="J125" s="28">
        <v>-125000</v>
      </c>
      <c r="K125" s="28"/>
      <c r="L125" s="28">
        <f t="shared" si="1"/>
        <v>-125000</v>
      </c>
    </row>
    <row r="126" spans="1:12" ht="31.15" customHeight="1" x14ac:dyDescent="0.25">
      <c r="A126" s="17"/>
      <c r="B126" s="37">
        <v>200</v>
      </c>
      <c r="C126" s="37"/>
      <c r="D126" s="37"/>
      <c r="E126" s="37"/>
      <c r="F126" s="38"/>
      <c r="G126" s="16" t="s">
        <v>9</v>
      </c>
      <c r="H126" s="15" t="s">
        <v>0</v>
      </c>
      <c r="I126" s="14">
        <v>200</v>
      </c>
      <c r="J126" s="28">
        <v>-80900</v>
      </c>
      <c r="K126" s="28"/>
      <c r="L126" s="28">
        <f t="shared" si="1"/>
        <v>-80900</v>
      </c>
    </row>
    <row r="127" spans="1:12" ht="78" customHeight="1" x14ac:dyDescent="0.25">
      <c r="A127" s="17"/>
      <c r="B127" s="37" t="s">
        <v>540</v>
      </c>
      <c r="C127" s="37"/>
      <c r="D127" s="37"/>
      <c r="E127" s="37"/>
      <c r="F127" s="38"/>
      <c r="G127" s="16" t="s">
        <v>539</v>
      </c>
      <c r="H127" s="15" t="s">
        <v>538</v>
      </c>
      <c r="I127" s="14" t="s">
        <v>0</v>
      </c>
      <c r="J127" s="28">
        <v>205900</v>
      </c>
      <c r="K127" s="28"/>
      <c r="L127" s="28">
        <f t="shared" si="1"/>
        <v>205900</v>
      </c>
    </row>
    <row r="128" spans="1:12" ht="78" customHeight="1" x14ac:dyDescent="0.25">
      <c r="A128" s="17"/>
      <c r="B128" s="37">
        <v>100</v>
      </c>
      <c r="C128" s="37"/>
      <c r="D128" s="37"/>
      <c r="E128" s="37"/>
      <c r="F128" s="38"/>
      <c r="G128" s="16" t="s">
        <v>17</v>
      </c>
      <c r="H128" s="15" t="s">
        <v>0</v>
      </c>
      <c r="I128" s="14">
        <v>100</v>
      </c>
      <c r="J128" s="28">
        <v>125000</v>
      </c>
      <c r="K128" s="28"/>
      <c r="L128" s="28">
        <f t="shared" si="1"/>
        <v>125000</v>
      </c>
    </row>
    <row r="129" spans="1:12" ht="31.15" customHeight="1" x14ac:dyDescent="0.25">
      <c r="A129" s="17"/>
      <c r="B129" s="37">
        <v>200</v>
      </c>
      <c r="C129" s="37"/>
      <c r="D129" s="37"/>
      <c r="E129" s="37"/>
      <c r="F129" s="38"/>
      <c r="G129" s="16" t="s">
        <v>9</v>
      </c>
      <c r="H129" s="15" t="s">
        <v>0</v>
      </c>
      <c r="I129" s="14">
        <v>200</v>
      </c>
      <c r="J129" s="28">
        <v>80900</v>
      </c>
      <c r="K129" s="28"/>
      <c r="L129" s="28">
        <f t="shared" si="1"/>
        <v>80900</v>
      </c>
    </row>
    <row r="130" spans="1:12" ht="31.15" customHeight="1" x14ac:dyDescent="0.25">
      <c r="A130" s="17"/>
      <c r="B130" s="37" t="s">
        <v>537</v>
      </c>
      <c r="C130" s="37"/>
      <c r="D130" s="37"/>
      <c r="E130" s="37"/>
      <c r="F130" s="38"/>
      <c r="G130" s="16" t="s">
        <v>536</v>
      </c>
      <c r="H130" s="15" t="s">
        <v>535</v>
      </c>
      <c r="I130" s="14" t="s">
        <v>0</v>
      </c>
      <c r="J130" s="28">
        <v>59929431</v>
      </c>
      <c r="K130" s="28"/>
      <c r="L130" s="28">
        <f t="shared" si="1"/>
        <v>59929431</v>
      </c>
    </row>
    <row r="131" spans="1:12" ht="31.15" customHeight="1" x14ac:dyDescent="0.25">
      <c r="A131" s="17"/>
      <c r="B131" s="37">
        <v>600</v>
      </c>
      <c r="C131" s="37"/>
      <c r="D131" s="37"/>
      <c r="E131" s="37"/>
      <c r="F131" s="38"/>
      <c r="G131" s="16" t="s">
        <v>1</v>
      </c>
      <c r="H131" s="15" t="s">
        <v>0</v>
      </c>
      <c r="I131" s="14">
        <v>600</v>
      </c>
      <c r="J131" s="28">
        <v>66889818</v>
      </c>
      <c r="K131" s="28"/>
      <c r="L131" s="28">
        <f t="shared" si="1"/>
        <v>66889818</v>
      </c>
    </row>
    <row r="132" spans="1:12" ht="15.6" customHeight="1" x14ac:dyDescent="0.25">
      <c r="A132" s="17"/>
      <c r="B132" s="37">
        <v>800</v>
      </c>
      <c r="C132" s="37"/>
      <c r="D132" s="37"/>
      <c r="E132" s="37"/>
      <c r="F132" s="38"/>
      <c r="G132" s="16" t="s">
        <v>13</v>
      </c>
      <c r="H132" s="15" t="s">
        <v>0</v>
      </c>
      <c r="I132" s="14">
        <v>800</v>
      </c>
      <c r="J132" s="28">
        <v>-6960387</v>
      </c>
      <c r="K132" s="28"/>
      <c r="L132" s="28">
        <f t="shared" si="1"/>
        <v>-6960387</v>
      </c>
    </row>
    <row r="133" spans="1:12" ht="15.6" customHeight="1" x14ac:dyDescent="0.25">
      <c r="A133" s="17"/>
      <c r="B133" s="37" t="s">
        <v>534</v>
      </c>
      <c r="C133" s="37"/>
      <c r="D133" s="37"/>
      <c r="E133" s="37"/>
      <c r="F133" s="38"/>
      <c r="G133" s="16" t="s">
        <v>533</v>
      </c>
      <c r="H133" s="15" t="s">
        <v>532</v>
      </c>
      <c r="I133" s="14" t="s">
        <v>0</v>
      </c>
      <c r="J133" s="28">
        <v>38477869</v>
      </c>
      <c r="K133" s="28"/>
      <c r="L133" s="28">
        <f t="shared" si="1"/>
        <v>38477869</v>
      </c>
    </row>
    <row r="134" spans="1:12" ht="78" customHeight="1" x14ac:dyDescent="0.25">
      <c r="A134" s="17"/>
      <c r="B134" s="37">
        <v>100</v>
      </c>
      <c r="C134" s="37"/>
      <c r="D134" s="37"/>
      <c r="E134" s="37"/>
      <c r="F134" s="38"/>
      <c r="G134" s="16" t="s">
        <v>17</v>
      </c>
      <c r="H134" s="15" t="s">
        <v>0</v>
      </c>
      <c r="I134" s="14">
        <v>100</v>
      </c>
      <c r="J134" s="28">
        <v>38867268</v>
      </c>
      <c r="K134" s="28"/>
      <c r="L134" s="28">
        <f t="shared" si="1"/>
        <v>38867268</v>
      </c>
    </row>
    <row r="135" spans="1:12" ht="31.15" customHeight="1" x14ac:dyDescent="0.25">
      <c r="A135" s="17"/>
      <c r="B135" s="37">
        <v>200</v>
      </c>
      <c r="C135" s="37"/>
      <c r="D135" s="37"/>
      <c r="E135" s="37"/>
      <c r="F135" s="38"/>
      <c r="G135" s="16" t="s">
        <v>9</v>
      </c>
      <c r="H135" s="15" t="s">
        <v>0</v>
      </c>
      <c r="I135" s="14">
        <v>200</v>
      </c>
      <c r="J135" s="28">
        <v>-89500</v>
      </c>
      <c r="K135" s="28"/>
      <c r="L135" s="28">
        <f t="shared" si="1"/>
        <v>-89500</v>
      </c>
    </row>
    <row r="136" spans="1:12" ht="31.15" customHeight="1" x14ac:dyDescent="0.25">
      <c r="A136" s="17"/>
      <c r="B136" s="37">
        <v>600</v>
      </c>
      <c r="C136" s="37"/>
      <c r="D136" s="37"/>
      <c r="E136" s="37"/>
      <c r="F136" s="38"/>
      <c r="G136" s="16" t="s">
        <v>1</v>
      </c>
      <c r="H136" s="15" t="s">
        <v>0</v>
      </c>
      <c r="I136" s="14">
        <v>600</v>
      </c>
      <c r="J136" s="28">
        <v>5718959</v>
      </c>
      <c r="K136" s="28"/>
      <c r="L136" s="28">
        <f t="shared" si="1"/>
        <v>5718959</v>
      </c>
    </row>
    <row r="137" spans="1:12" ht="15.6" customHeight="1" x14ac:dyDescent="0.25">
      <c r="A137" s="17"/>
      <c r="B137" s="37">
        <v>800</v>
      </c>
      <c r="C137" s="37"/>
      <c r="D137" s="37"/>
      <c r="E137" s="37"/>
      <c r="F137" s="38"/>
      <c r="G137" s="16" t="s">
        <v>13</v>
      </c>
      <c r="H137" s="15" t="s">
        <v>0</v>
      </c>
      <c r="I137" s="14">
        <v>800</v>
      </c>
      <c r="J137" s="28">
        <v>-6018858</v>
      </c>
      <c r="K137" s="28"/>
      <c r="L137" s="28">
        <f t="shared" si="1"/>
        <v>-6018858</v>
      </c>
    </row>
    <row r="138" spans="1:12" ht="46.9" customHeight="1" x14ac:dyDescent="0.25">
      <c r="A138" s="17"/>
      <c r="B138" s="37" t="s">
        <v>531</v>
      </c>
      <c r="C138" s="37"/>
      <c r="D138" s="37"/>
      <c r="E138" s="37"/>
      <c r="F138" s="38"/>
      <c r="G138" s="16" t="s">
        <v>530</v>
      </c>
      <c r="H138" s="15" t="s">
        <v>529</v>
      </c>
      <c r="I138" s="14" t="s">
        <v>0</v>
      </c>
      <c r="J138" s="28">
        <v>-365346</v>
      </c>
      <c r="K138" s="28"/>
      <c r="L138" s="28">
        <f t="shared" si="1"/>
        <v>-365346</v>
      </c>
    </row>
    <row r="139" spans="1:12" ht="31.15" customHeight="1" x14ac:dyDescent="0.25">
      <c r="A139" s="17"/>
      <c r="B139" s="37">
        <v>200</v>
      </c>
      <c r="C139" s="37"/>
      <c r="D139" s="37"/>
      <c r="E139" s="37"/>
      <c r="F139" s="38"/>
      <c r="G139" s="16" t="s">
        <v>9</v>
      </c>
      <c r="H139" s="15" t="s">
        <v>0</v>
      </c>
      <c r="I139" s="14">
        <v>200</v>
      </c>
      <c r="J139" s="28">
        <v>4729000</v>
      </c>
      <c r="K139" s="28"/>
      <c r="L139" s="28">
        <f t="shared" si="1"/>
        <v>4729000</v>
      </c>
    </row>
    <row r="140" spans="1:12" ht="15.6" customHeight="1" x14ac:dyDescent="0.25">
      <c r="A140" s="17"/>
      <c r="B140" s="37">
        <v>800</v>
      </c>
      <c r="C140" s="37"/>
      <c r="D140" s="37"/>
      <c r="E140" s="37"/>
      <c r="F140" s="38"/>
      <c r="G140" s="16" t="s">
        <v>13</v>
      </c>
      <c r="H140" s="15" t="s">
        <v>0</v>
      </c>
      <c r="I140" s="14">
        <v>800</v>
      </c>
      <c r="J140" s="28">
        <v>-5094346</v>
      </c>
      <c r="K140" s="28"/>
      <c r="L140" s="28">
        <f t="shared" si="1"/>
        <v>-5094346</v>
      </c>
    </row>
    <row r="141" spans="1:12" ht="62.45" customHeight="1" x14ac:dyDescent="0.25">
      <c r="A141" s="17"/>
      <c r="B141" s="37" t="s">
        <v>528</v>
      </c>
      <c r="C141" s="37"/>
      <c r="D141" s="37"/>
      <c r="E141" s="37"/>
      <c r="F141" s="38"/>
      <c r="G141" s="16" t="s">
        <v>527</v>
      </c>
      <c r="H141" s="15" t="s">
        <v>526</v>
      </c>
      <c r="I141" s="14" t="s">
        <v>0</v>
      </c>
      <c r="J141" s="28">
        <v>41479700</v>
      </c>
      <c r="K141" s="28"/>
      <c r="L141" s="28">
        <f t="shared" si="1"/>
        <v>41479700</v>
      </c>
    </row>
    <row r="142" spans="1:12" ht="15.6" customHeight="1" x14ac:dyDescent="0.25">
      <c r="A142" s="17"/>
      <c r="B142" s="37">
        <v>500</v>
      </c>
      <c r="C142" s="37"/>
      <c r="D142" s="37"/>
      <c r="E142" s="37"/>
      <c r="F142" s="38"/>
      <c r="G142" s="16" t="s">
        <v>33</v>
      </c>
      <c r="H142" s="15" t="s">
        <v>0</v>
      </c>
      <c r="I142" s="14">
        <v>500</v>
      </c>
      <c r="J142" s="28">
        <v>41479700</v>
      </c>
      <c r="K142" s="28"/>
      <c r="L142" s="28">
        <f t="shared" ref="L142:L204" si="2">J142+K142</f>
        <v>41479700</v>
      </c>
    </row>
    <row r="143" spans="1:12" ht="78" customHeight="1" x14ac:dyDescent="0.25">
      <c r="A143" s="17"/>
      <c r="B143" s="37" t="s">
        <v>525</v>
      </c>
      <c r="C143" s="37"/>
      <c r="D143" s="37"/>
      <c r="E143" s="37"/>
      <c r="F143" s="38"/>
      <c r="G143" s="16" t="s">
        <v>524</v>
      </c>
      <c r="H143" s="15" t="s">
        <v>523</v>
      </c>
      <c r="I143" s="14" t="s">
        <v>0</v>
      </c>
      <c r="J143" s="28">
        <v>87585046</v>
      </c>
      <c r="K143" s="28"/>
      <c r="L143" s="28">
        <f t="shared" si="2"/>
        <v>87585046</v>
      </c>
    </row>
    <row r="144" spans="1:12" ht="15.6" customHeight="1" x14ac:dyDescent="0.25">
      <c r="A144" s="17"/>
      <c r="B144" s="37">
        <v>500</v>
      </c>
      <c r="C144" s="37"/>
      <c r="D144" s="37"/>
      <c r="E144" s="37"/>
      <c r="F144" s="38"/>
      <c r="G144" s="16" t="s">
        <v>33</v>
      </c>
      <c r="H144" s="15" t="s">
        <v>0</v>
      </c>
      <c r="I144" s="14">
        <v>500</v>
      </c>
      <c r="J144" s="28">
        <v>87585046</v>
      </c>
      <c r="K144" s="28"/>
      <c r="L144" s="28">
        <f t="shared" si="2"/>
        <v>87585046</v>
      </c>
    </row>
    <row r="145" spans="1:12" ht="46.9" customHeight="1" x14ac:dyDescent="0.25">
      <c r="A145" s="17"/>
      <c r="B145" s="37" t="s">
        <v>522</v>
      </c>
      <c r="C145" s="37"/>
      <c r="D145" s="37"/>
      <c r="E145" s="37"/>
      <c r="F145" s="38"/>
      <c r="G145" s="16" t="s">
        <v>521</v>
      </c>
      <c r="H145" s="15" t="s">
        <v>520</v>
      </c>
      <c r="I145" s="14" t="s">
        <v>0</v>
      </c>
      <c r="J145" s="28" t="s">
        <v>0</v>
      </c>
      <c r="K145" s="28"/>
      <c r="L145" s="28"/>
    </row>
    <row r="146" spans="1:12" ht="15.6" customHeight="1" x14ac:dyDescent="0.25">
      <c r="A146" s="17"/>
      <c r="B146" s="37">
        <v>300</v>
      </c>
      <c r="C146" s="37"/>
      <c r="D146" s="37"/>
      <c r="E146" s="37"/>
      <c r="F146" s="38"/>
      <c r="G146" s="16" t="s">
        <v>5</v>
      </c>
      <c r="H146" s="15" t="s">
        <v>0</v>
      </c>
      <c r="I146" s="14">
        <v>300</v>
      </c>
      <c r="J146" s="28">
        <v>-232500</v>
      </c>
      <c r="K146" s="28"/>
      <c r="L146" s="28">
        <f t="shared" si="2"/>
        <v>-232500</v>
      </c>
    </row>
    <row r="147" spans="1:12" ht="15.6" customHeight="1" x14ac:dyDescent="0.25">
      <c r="A147" s="17"/>
      <c r="B147" s="37">
        <v>800</v>
      </c>
      <c r="C147" s="37"/>
      <c r="D147" s="37"/>
      <c r="E147" s="37"/>
      <c r="F147" s="38"/>
      <c r="G147" s="16" t="s">
        <v>13</v>
      </c>
      <c r="H147" s="15" t="s">
        <v>0</v>
      </c>
      <c r="I147" s="14">
        <v>800</v>
      </c>
      <c r="J147" s="28">
        <v>232500</v>
      </c>
      <c r="K147" s="28"/>
      <c r="L147" s="28">
        <f t="shared" si="2"/>
        <v>232500</v>
      </c>
    </row>
    <row r="148" spans="1:12" ht="31.15" customHeight="1" x14ac:dyDescent="0.25">
      <c r="A148" s="17"/>
      <c r="B148" s="41" t="s">
        <v>519</v>
      </c>
      <c r="C148" s="41"/>
      <c r="D148" s="41"/>
      <c r="E148" s="41"/>
      <c r="F148" s="42"/>
      <c r="G148" s="20" t="s">
        <v>518</v>
      </c>
      <c r="H148" s="19" t="s">
        <v>517</v>
      </c>
      <c r="I148" s="18" t="s">
        <v>0</v>
      </c>
      <c r="J148" s="27">
        <v>16370816</v>
      </c>
      <c r="K148" s="27"/>
      <c r="L148" s="27">
        <f t="shared" si="2"/>
        <v>16370816</v>
      </c>
    </row>
    <row r="149" spans="1:12" ht="62.45" customHeight="1" x14ac:dyDescent="0.25">
      <c r="A149" s="17"/>
      <c r="B149" s="37" t="s">
        <v>516</v>
      </c>
      <c r="C149" s="37"/>
      <c r="D149" s="37"/>
      <c r="E149" s="37"/>
      <c r="F149" s="38"/>
      <c r="G149" s="16" t="s">
        <v>515</v>
      </c>
      <c r="H149" s="15" t="s">
        <v>514</v>
      </c>
      <c r="I149" s="14" t="s">
        <v>0</v>
      </c>
      <c r="J149" s="28">
        <v>16370816</v>
      </c>
      <c r="K149" s="28"/>
      <c r="L149" s="28">
        <f t="shared" si="2"/>
        <v>16370816</v>
      </c>
    </row>
    <row r="150" spans="1:12" ht="46.9" customHeight="1" x14ac:dyDescent="0.25">
      <c r="A150" s="17"/>
      <c r="B150" s="37">
        <v>400</v>
      </c>
      <c r="C150" s="37"/>
      <c r="D150" s="37"/>
      <c r="E150" s="37"/>
      <c r="F150" s="38"/>
      <c r="G150" s="16" t="s">
        <v>80</v>
      </c>
      <c r="H150" s="15" t="s">
        <v>0</v>
      </c>
      <c r="I150" s="14">
        <v>400</v>
      </c>
      <c r="J150" s="28">
        <v>16370816</v>
      </c>
      <c r="K150" s="28"/>
      <c r="L150" s="28">
        <f t="shared" si="2"/>
        <v>16370816</v>
      </c>
    </row>
    <row r="151" spans="1:12" ht="31.15" customHeight="1" x14ac:dyDescent="0.25">
      <c r="A151" s="17"/>
      <c r="B151" s="41" t="s">
        <v>513</v>
      </c>
      <c r="C151" s="41"/>
      <c r="D151" s="41"/>
      <c r="E151" s="41"/>
      <c r="F151" s="42"/>
      <c r="G151" s="20" t="s">
        <v>512</v>
      </c>
      <c r="H151" s="19" t="s">
        <v>511</v>
      </c>
      <c r="I151" s="18" t="s">
        <v>0</v>
      </c>
      <c r="J151" s="27" t="s">
        <v>0</v>
      </c>
      <c r="K151" s="27"/>
      <c r="L151" s="27"/>
    </row>
    <row r="152" spans="1:12" ht="46.9" customHeight="1" x14ac:dyDescent="0.25">
      <c r="A152" s="17"/>
      <c r="B152" s="37" t="s">
        <v>510</v>
      </c>
      <c r="C152" s="37"/>
      <c r="D152" s="37"/>
      <c r="E152" s="37"/>
      <c r="F152" s="38"/>
      <c r="G152" s="16" t="s">
        <v>509</v>
      </c>
      <c r="H152" s="15" t="s">
        <v>508</v>
      </c>
      <c r="I152" s="14" t="s">
        <v>0</v>
      </c>
      <c r="J152" s="28">
        <v>1550000</v>
      </c>
      <c r="K152" s="28"/>
      <c r="L152" s="28">
        <f t="shared" si="2"/>
        <v>1550000</v>
      </c>
    </row>
    <row r="153" spans="1:12" ht="31.15" customHeight="1" x14ac:dyDescent="0.25">
      <c r="A153" s="17"/>
      <c r="B153" s="37">
        <v>200</v>
      </c>
      <c r="C153" s="37"/>
      <c r="D153" s="37"/>
      <c r="E153" s="37"/>
      <c r="F153" s="38"/>
      <c r="G153" s="16" t="s">
        <v>9</v>
      </c>
      <c r="H153" s="15" t="s">
        <v>0</v>
      </c>
      <c r="I153" s="14">
        <v>200</v>
      </c>
      <c r="J153" s="28">
        <v>4600000</v>
      </c>
      <c r="K153" s="28"/>
      <c r="L153" s="28">
        <f t="shared" si="2"/>
        <v>4600000</v>
      </c>
    </row>
    <row r="154" spans="1:12" ht="31.15" customHeight="1" x14ac:dyDescent="0.25">
      <c r="A154" s="17"/>
      <c r="B154" s="37">
        <v>600</v>
      </c>
      <c r="C154" s="37"/>
      <c r="D154" s="37"/>
      <c r="E154" s="37"/>
      <c r="F154" s="38"/>
      <c r="G154" s="16" t="s">
        <v>1</v>
      </c>
      <c r="H154" s="15" t="s">
        <v>0</v>
      </c>
      <c r="I154" s="14">
        <v>600</v>
      </c>
      <c r="J154" s="28">
        <v>10044070</v>
      </c>
      <c r="K154" s="28"/>
      <c r="L154" s="28">
        <f t="shared" si="2"/>
        <v>10044070</v>
      </c>
    </row>
    <row r="155" spans="1:12" ht="15.6" customHeight="1" x14ac:dyDescent="0.25">
      <c r="A155" s="17"/>
      <c r="B155" s="37">
        <v>800</v>
      </c>
      <c r="C155" s="37"/>
      <c r="D155" s="37"/>
      <c r="E155" s="37"/>
      <c r="F155" s="38"/>
      <c r="G155" s="16" t="s">
        <v>13</v>
      </c>
      <c r="H155" s="15" t="s">
        <v>0</v>
      </c>
      <c r="I155" s="14">
        <v>800</v>
      </c>
      <c r="J155" s="28">
        <v>-13094070</v>
      </c>
      <c r="K155" s="28"/>
      <c r="L155" s="28">
        <f t="shared" si="2"/>
        <v>-13094070</v>
      </c>
    </row>
    <row r="156" spans="1:12" ht="46.9" customHeight="1" x14ac:dyDescent="0.25">
      <c r="A156" s="17"/>
      <c r="B156" s="37" t="s">
        <v>507</v>
      </c>
      <c r="C156" s="37"/>
      <c r="D156" s="37"/>
      <c r="E156" s="37"/>
      <c r="F156" s="38"/>
      <c r="G156" s="16" t="s">
        <v>506</v>
      </c>
      <c r="H156" s="15" t="s">
        <v>505</v>
      </c>
      <c r="I156" s="14" t="s">
        <v>0</v>
      </c>
      <c r="J156" s="28" t="s">
        <v>0</v>
      </c>
      <c r="K156" s="28"/>
      <c r="L156" s="28"/>
    </row>
    <row r="157" spans="1:12" ht="31.15" customHeight="1" x14ac:dyDescent="0.25">
      <c r="A157" s="17"/>
      <c r="B157" s="37">
        <v>200</v>
      </c>
      <c r="C157" s="37"/>
      <c r="D157" s="37"/>
      <c r="E157" s="37"/>
      <c r="F157" s="38"/>
      <c r="G157" s="16" t="s">
        <v>9</v>
      </c>
      <c r="H157" s="15" t="s">
        <v>0</v>
      </c>
      <c r="I157" s="14">
        <v>200</v>
      </c>
      <c r="J157" s="28">
        <v>-313404</v>
      </c>
      <c r="K157" s="28"/>
      <c r="L157" s="28">
        <f t="shared" si="2"/>
        <v>-313404</v>
      </c>
    </row>
    <row r="158" spans="1:12" ht="31.15" customHeight="1" x14ac:dyDescent="0.25">
      <c r="A158" s="17"/>
      <c r="B158" s="37">
        <v>600</v>
      </c>
      <c r="C158" s="37"/>
      <c r="D158" s="37"/>
      <c r="E158" s="37"/>
      <c r="F158" s="38"/>
      <c r="G158" s="16" t="s">
        <v>1</v>
      </c>
      <c r="H158" s="15" t="s">
        <v>0</v>
      </c>
      <c r="I158" s="14">
        <v>600</v>
      </c>
      <c r="J158" s="28">
        <v>1187404</v>
      </c>
      <c r="K158" s="28"/>
      <c r="L158" s="28">
        <f t="shared" si="2"/>
        <v>1187404</v>
      </c>
    </row>
    <row r="159" spans="1:12" ht="15.6" customHeight="1" x14ac:dyDescent="0.25">
      <c r="A159" s="17"/>
      <c r="B159" s="37">
        <v>800</v>
      </c>
      <c r="C159" s="37"/>
      <c r="D159" s="37"/>
      <c r="E159" s="37"/>
      <c r="F159" s="38"/>
      <c r="G159" s="16" t="s">
        <v>13</v>
      </c>
      <c r="H159" s="15" t="s">
        <v>0</v>
      </c>
      <c r="I159" s="14">
        <v>800</v>
      </c>
      <c r="J159" s="28">
        <v>-874000</v>
      </c>
      <c r="K159" s="28"/>
      <c r="L159" s="28">
        <f t="shared" si="2"/>
        <v>-874000</v>
      </c>
    </row>
    <row r="160" spans="1:12" ht="46.9" customHeight="1" x14ac:dyDescent="0.25">
      <c r="A160" s="17"/>
      <c r="B160" s="37" t="s">
        <v>504</v>
      </c>
      <c r="C160" s="37"/>
      <c r="D160" s="37"/>
      <c r="E160" s="37"/>
      <c r="F160" s="38"/>
      <c r="G160" s="16" t="s">
        <v>503</v>
      </c>
      <c r="H160" s="15" t="s">
        <v>502</v>
      </c>
      <c r="I160" s="14" t="s">
        <v>0</v>
      </c>
      <c r="J160" s="28" t="s">
        <v>0</v>
      </c>
      <c r="K160" s="28"/>
      <c r="L160" s="28"/>
    </row>
    <row r="161" spans="1:12" ht="31.15" customHeight="1" x14ac:dyDescent="0.25">
      <c r="A161" s="17"/>
      <c r="B161" s="37">
        <v>200</v>
      </c>
      <c r="C161" s="37"/>
      <c r="D161" s="37"/>
      <c r="E161" s="37"/>
      <c r="F161" s="38"/>
      <c r="G161" s="16" t="s">
        <v>9</v>
      </c>
      <c r="H161" s="15" t="s">
        <v>0</v>
      </c>
      <c r="I161" s="14">
        <v>200</v>
      </c>
      <c r="J161" s="28">
        <v>-3730000</v>
      </c>
      <c r="K161" s="28"/>
      <c r="L161" s="28">
        <f t="shared" si="2"/>
        <v>-3730000</v>
      </c>
    </row>
    <row r="162" spans="1:12" ht="15.6" customHeight="1" x14ac:dyDescent="0.25">
      <c r="A162" s="17"/>
      <c r="B162" s="37">
        <v>300</v>
      </c>
      <c r="C162" s="37"/>
      <c r="D162" s="37"/>
      <c r="E162" s="37"/>
      <c r="F162" s="38"/>
      <c r="G162" s="16" t="s">
        <v>5</v>
      </c>
      <c r="H162" s="15" t="s">
        <v>0</v>
      </c>
      <c r="I162" s="14">
        <v>300</v>
      </c>
      <c r="J162" s="28">
        <v>440000</v>
      </c>
      <c r="K162" s="28"/>
      <c r="L162" s="28">
        <f t="shared" si="2"/>
        <v>440000</v>
      </c>
    </row>
    <row r="163" spans="1:12" ht="31.15" customHeight="1" x14ac:dyDescent="0.25">
      <c r="A163" s="17"/>
      <c r="B163" s="37">
        <v>600</v>
      </c>
      <c r="C163" s="37"/>
      <c r="D163" s="37"/>
      <c r="E163" s="37"/>
      <c r="F163" s="38"/>
      <c r="G163" s="16" t="s">
        <v>1</v>
      </c>
      <c r="H163" s="15" t="s">
        <v>0</v>
      </c>
      <c r="I163" s="14">
        <v>600</v>
      </c>
      <c r="J163" s="28">
        <v>9090000</v>
      </c>
      <c r="K163" s="28"/>
      <c r="L163" s="28">
        <f t="shared" si="2"/>
        <v>9090000</v>
      </c>
    </row>
    <row r="164" spans="1:12" ht="15.6" customHeight="1" x14ac:dyDescent="0.25">
      <c r="A164" s="17"/>
      <c r="B164" s="37">
        <v>800</v>
      </c>
      <c r="C164" s="37"/>
      <c r="D164" s="37"/>
      <c r="E164" s="37"/>
      <c r="F164" s="38"/>
      <c r="G164" s="16" t="s">
        <v>13</v>
      </c>
      <c r="H164" s="15" t="s">
        <v>0</v>
      </c>
      <c r="I164" s="14">
        <v>800</v>
      </c>
      <c r="J164" s="28">
        <v>-5800000</v>
      </c>
      <c r="K164" s="28"/>
      <c r="L164" s="28">
        <f t="shared" si="2"/>
        <v>-5800000</v>
      </c>
    </row>
    <row r="165" spans="1:12" ht="15.6" customHeight="1" x14ac:dyDescent="0.25">
      <c r="A165" s="17"/>
      <c r="B165" s="37" t="s">
        <v>501</v>
      </c>
      <c r="C165" s="37"/>
      <c r="D165" s="37"/>
      <c r="E165" s="37"/>
      <c r="F165" s="38"/>
      <c r="G165" s="16" t="s">
        <v>500</v>
      </c>
      <c r="H165" s="15" t="s">
        <v>499</v>
      </c>
      <c r="I165" s="14" t="s">
        <v>0</v>
      </c>
      <c r="J165" s="28">
        <v>-2050000</v>
      </c>
      <c r="K165" s="28"/>
      <c r="L165" s="28">
        <f t="shared" si="2"/>
        <v>-2050000</v>
      </c>
    </row>
    <row r="166" spans="1:12" ht="15.6" customHeight="1" x14ac:dyDescent="0.25">
      <c r="A166" s="17"/>
      <c r="B166" s="37">
        <v>500</v>
      </c>
      <c r="C166" s="37"/>
      <c r="D166" s="37"/>
      <c r="E166" s="37"/>
      <c r="F166" s="38"/>
      <c r="G166" s="16" t="s">
        <v>33</v>
      </c>
      <c r="H166" s="15" t="s">
        <v>0</v>
      </c>
      <c r="I166" s="14">
        <v>500</v>
      </c>
      <c r="J166" s="28">
        <v>-2050000</v>
      </c>
      <c r="K166" s="28"/>
      <c r="L166" s="28">
        <f t="shared" si="2"/>
        <v>-2050000</v>
      </c>
    </row>
    <row r="167" spans="1:12" ht="48.75" customHeight="1" x14ac:dyDescent="0.25">
      <c r="A167" s="17"/>
      <c r="B167" s="37" t="s">
        <v>498</v>
      </c>
      <c r="C167" s="37"/>
      <c r="D167" s="37"/>
      <c r="E167" s="37"/>
      <c r="F167" s="38"/>
      <c r="G167" s="30" t="s">
        <v>497</v>
      </c>
      <c r="H167" s="15" t="s">
        <v>496</v>
      </c>
      <c r="I167" s="14" t="s">
        <v>0</v>
      </c>
      <c r="J167" s="28">
        <v>500000</v>
      </c>
      <c r="K167" s="28"/>
      <c r="L167" s="28">
        <f t="shared" si="2"/>
        <v>500000</v>
      </c>
    </row>
    <row r="168" spans="1:12" ht="15.6" customHeight="1" x14ac:dyDescent="0.25">
      <c r="A168" s="17"/>
      <c r="B168" s="37">
        <v>500</v>
      </c>
      <c r="C168" s="37"/>
      <c r="D168" s="37"/>
      <c r="E168" s="37"/>
      <c r="F168" s="38"/>
      <c r="G168" s="16" t="s">
        <v>33</v>
      </c>
      <c r="H168" s="15" t="s">
        <v>0</v>
      </c>
      <c r="I168" s="14">
        <v>500</v>
      </c>
      <c r="J168" s="28">
        <v>500000</v>
      </c>
      <c r="K168" s="28"/>
      <c r="L168" s="28">
        <f t="shared" si="2"/>
        <v>500000</v>
      </c>
    </row>
    <row r="169" spans="1:12" ht="31.15" customHeight="1" x14ac:dyDescent="0.25">
      <c r="A169" s="17"/>
      <c r="B169" s="39" t="s">
        <v>495</v>
      </c>
      <c r="C169" s="39"/>
      <c r="D169" s="39"/>
      <c r="E169" s="39"/>
      <c r="F169" s="40"/>
      <c r="G169" s="23" t="s">
        <v>494</v>
      </c>
      <c r="H169" s="22" t="s">
        <v>493</v>
      </c>
      <c r="I169" s="21" t="s">
        <v>0</v>
      </c>
      <c r="J169" s="26">
        <v>17720535</v>
      </c>
      <c r="K169" s="26"/>
      <c r="L169" s="26">
        <f t="shared" si="2"/>
        <v>17720535</v>
      </c>
    </row>
    <row r="170" spans="1:12" ht="15.6" customHeight="1" x14ac:dyDescent="0.25">
      <c r="A170" s="17"/>
      <c r="B170" s="41" t="s">
        <v>492</v>
      </c>
      <c r="C170" s="41"/>
      <c r="D170" s="41"/>
      <c r="E170" s="41"/>
      <c r="F170" s="42"/>
      <c r="G170" s="20" t="s">
        <v>491</v>
      </c>
      <c r="H170" s="19" t="s">
        <v>490</v>
      </c>
      <c r="I170" s="18" t="s">
        <v>0</v>
      </c>
      <c r="J170" s="27">
        <v>17720535</v>
      </c>
      <c r="K170" s="27"/>
      <c r="L170" s="27">
        <f t="shared" si="2"/>
        <v>17720535</v>
      </c>
    </row>
    <row r="171" spans="1:12" ht="31.15" customHeight="1" x14ac:dyDescent="0.25">
      <c r="A171" s="17"/>
      <c r="B171" s="37" t="s">
        <v>489</v>
      </c>
      <c r="C171" s="37"/>
      <c r="D171" s="37"/>
      <c r="E171" s="37"/>
      <c r="F171" s="38"/>
      <c r="G171" s="16" t="s">
        <v>488</v>
      </c>
      <c r="H171" s="15" t="s">
        <v>487</v>
      </c>
      <c r="I171" s="14" t="s">
        <v>0</v>
      </c>
      <c r="J171" s="28">
        <v>3536939</v>
      </c>
      <c r="K171" s="28"/>
      <c r="L171" s="28">
        <f t="shared" si="2"/>
        <v>3536939</v>
      </c>
    </row>
    <row r="172" spans="1:12" ht="31.15" customHeight="1" x14ac:dyDescent="0.25">
      <c r="A172" s="17"/>
      <c r="B172" s="37">
        <v>600</v>
      </c>
      <c r="C172" s="37"/>
      <c r="D172" s="37"/>
      <c r="E172" s="37"/>
      <c r="F172" s="38"/>
      <c r="G172" s="16" t="s">
        <v>1</v>
      </c>
      <c r="H172" s="15" t="s">
        <v>0</v>
      </c>
      <c r="I172" s="14">
        <v>600</v>
      </c>
      <c r="J172" s="28">
        <v>3536939</v>
      </c>
      <c r="K172" s="28"/>
      <c r="L172" s="28">
        <f t="shared" si="2"/>
        <v>3536939</v>
      </c>
    </row>
    <row r="173" spans="1:12" ht="46.9" customHeight="1" x14ac:dyDescent="0.25">
      <c r="A173" s="17"/>
      <c r="B173" s="37" t="s">
        <v>486</v>
      </c>
      <c r="C173" s="37"/>
      <c r="D173" s="37"/>
      <c r="E173" s="37"/>
      <c r="F173" s="38"/>
      <c r="G173" s="16" t="s">
        <v>485</v>
      </c>
      <c r="H173" s="15" t="s">
        <v>484</v>
      </c>
      <c r="I173" s="14" t="s">
        <v>0</v>
      </c>
      <c r="J173" s="28">
        <v>14183596</v>
      </c>
      <c r="K173" s="28"/>
      <c r="L173" s="28">
        <f t="shared" si="2"/>
        <v>14183596</v>
      </c>
    </row>
    <row r="174" spans="1:12" ht="15.6" customHeight="1" x14ac:dyDescent="0.25">
      <c r="A174" s="17"/>
      <c r="B174" s="37">
        <v>500</v>
      </c>
      <c r="C174" s="37"/>
      <c r="D174" s="37"/>
      <c r="E174" s="37"/>
      <c r="F174" s="38"/>
      <c r="G174" s="16" t="s">
        <v>33</v>
      </c>
      <c r="H174" s="15" t="s">
        <v>0</v>
      </c>
      <c r="I174" s="14">
        <v>500</v>
      </c>
      <c r="J174" s="28">
        <v>14183596</v>
      </c>
      <c r="K174" s="28"/>
      <c r="L174" s="28">
        <f t="shared" si="2"/>
        <v>14183596</v>
      </c>
    </row>
    <row r="175" spans="1:12" ht="46.9" customHeight="1" x14ac:dyDescent="0.25">
      <c r="A175" s="17"/>
      <c r="B175" s="39" t="s">
        <v>483</v>
      </c>
      <c r="C175" s="39"/>
      <c r="D175" s="39"/>
      <c r="E175" s="39"/>
      <c r="F175" s="40"/>
      <c r="G175" s="23" t="s">
        <v>482</v>
      </c>
      <c r="H175" s="22" t="s">
        <v>481</v>
      </c>
      <c r="I175" s="21" t="s">
        <v>0</v>
      </c>
      <c r="J175" s="26">
        <v>145810135</v>
      </c>
      <c r="K175" s="26"/>
      <c r="L175" s="26">
        <f t="shared" si="2"/>
        <v>145810135</v>
      </c>
    </row>
    <row r="176" spans="1:12" ht="46.9" customHeight="1" x14ac:dyDescent="0.25">
      <c r="A176" s="17"/>
      <c r="B176" s="41" t="s">
        <v>480</v>
      </c>
      <c r="C176" s="41"/>
      <c r="D176" s="41"/>
      <c r="E176" s="41"/>
      <c r="F176" s="42"/>
      <c r="G176" s="20" t="s">
        <v>479</v>
      </c>
      <c r="H176" s="19" t="s">
        <v>478</v>
      </c>
      <c r="I176" s="18" t="s">
        <v>0</v>
      </c>
      <c r="J176" s="27">
        <v>1122600</v>
      </c>
      <c r="K176" s="27"/>
      <c r="L176" s="27">
        <f t="shared" si="2"/>
        <v>1122600</v>
      </c>
    </row>
    <row r="177" spans="1:12" ht="80.25" customHeight="1" x14ac:dyDescent="0.25">
      <c r="A177" s="17"/>
      <c r="B177" s="37" t="s">
        <v>477</v>
      </c>
      <c r="C177" s="37"/>
      <c r="D177" s="37"/>
      <c r="E177" s="37"/>
      <c r="F177" s="38"/>
      <c r="G177" s="30" t="s">
        <v>476</v>
      </c>
      <c r="H177" s="15" t="s">
        <v>475</v>
      </c>
      <c r="I177" s="14" t="s">
        <v>0</v>
      </c>
      <c r="J177" s="28">
        <v>1122600</v>
      </c>
      <c r="K177" s="28"/>
      <c r="L177" s="28">
        <f t="shared" si="2"/>
        <v>1122600</v>
      </c>
    </row>
    <row r="178" spans="1:12" ht="46.9" customHeight="1" x14ac:dyDescent="0.25">
      <c r="A178" s="17"/>
      <c r="B178" s="37">
        <v>400</v>
      </c>
      <c r="C178" s="37"/>
      <c r="D178" s="37"/>
      <c r="E178" s="37"/>
      <c r="F178" s="38"/>
      <c r="G178" s="16" t="s">
        <v>80</v>
      </c>
      <c r="H178" s="15" t="s">
        <v>0</v>
      </c>
      <c r="I178" s="14">
        <v>400</v>
      </c>
      <c r="J178" s="28">
        <v>1122600</v>
      </c>
      <c r="K178" s="28"/>
      <c r="L178" s="28">
        <f t="shared" si="2"/>
        <v>1122600</v>
      </c>
    </row>
    <row r="179" spans="1:12" ht="62.45" customHeight="1" x14ac:dyDescent="0.25">
      <c r="A179" s="17"/>
      <c r="B179" s="37" t="s">
        <v>474</v>
      </c>
      <c r="C179" s="37"/>
      <c r="D179" s="37"/>
      <c r="E179" s="37"/>
      <c r="F179" s="38"/>
      <c r="G179" s="16" t="s">
        <v>473</v>
      </c>
      <c r="H179" s="15" t="s">
        <v>472</v>
      </c>
      <c r="I179" s="14" t="s">
        <v>0</v>
      </c>
      <c r="J179" s="28">
        <v>2209560</v>
      </c>
      <c r="K179" s="28"/>
      <c r="L179" s="28">
        <f t="shared" si="2"/>
        <v>2209560</v>
      </c>
    </row>
    <row r="180" spans="1:12" ht="15.6" customHeight="1" x14ac:dyDescent="0.25">
      <c r="A180" s="17"/>
      <c r="B180" s="37">
        <v>500</v>
      </c>
      <c r="C180" s="37"/>
      <c r="D180" s="37"/>
      <c r="E180" s="37"/>
      <c r="F180" s="38"/>
      <c r="G180" s="16" t="s">
        <v>33</v>
      </c>
      <c r="H180" s="15" t="s">
        <v>0</v>
      </c>
      <c r="I180" s="14">
        <v>500</v>
      </c>
      <c r="J180" s="28">
        <v>2209560</v>
      </c>
      <c r="K180" s="28"/>
      <c r="L180" s="28">
        <f t="shared" si="2"/>
        <v>2209560</v>
      </c>
    </row>
    <row r="181" spans="1:12" ht="62.45" customHeight="1" x14ac:dyDescent="0.25">
      <c r="A181" s="17"/>
      <c r="B181" s="37" t="s">
        <v>471</v>
      </c>
      <c r="C181" s="37"/>
      <c r="D181" s="37"/>
      <c r="E181" s="37"/>
      <c r="F181" s="38"/>
      <c r="G181" s="16" t="s">
        <v>470</v>
      </c>
      <c r="H181" s="15" t="s">
        <v>469</v>
      </c>
      <c r="I181" s="14" t="s">
        <v>0</v>
      </c>
      <c r="J181" s="28">
        <v>-2209560</v>
      </c>
      <c r="K181" s="28"/>
      <c r="L181" s="28">
        <f t="shared" si="2"/>
        <v>-2209560</v>
      </c>
    </row>
    <row r="182" spans="1:12" ht="15.6" customHeight="1" x14ac:dyDescent="0.25">
      <c r="A182" s="17"/>
      <c r="B182" s="37">
        <v>500</v>
      </c>
      <c r="C182" s="37"/>
      <c r="D182" s="37"/>
      <c r="E182" s="37"/>
      <c r="F182" s="38"/>
      <c r="G182" s="16" t="s">
        <v>33</v>
      </c>
      <c r="H182" s="15" t="s">
        <v>0</v>
      </c>
      <c r="I182" s="14">
        <v>500</v>
      </c>
      <c r="J182" s="28">
        <v>-2209560</v>
      </c>
      <c r="K182" s="28"/>
      <c r="L182" s="28">
        <f t="shared" si="2"/>
        <v>-2209560</v>
      </c>
    </row>
    <row r="183" spans="1:12" ht="46.9" customHeight="1" x14ac:dyDescent="0.25">
      <c r="A183" s="17"/>
      <c r="B183" s="41" t="s">
        <v>468</v>
      </c>
      <c r="C183" s="41"/>
      <c r="D183" s="41"/>
      <c r="E183" s="41"/>
      <c r="F183" s="42"/>
      <c r="G183" s="20" t="s">
        <v>467</v>
      </c>
      <c r="H183" s="19" t="s">
        <v>466</v>
      </c>
      <c r="I183" s="18" t="s">
        <v>0</v>
      </c>
      <c r="J183" s="27">
        <v>149078269</v>
      </c>
      <c r="K183" s="27"/>
      <c r="L183" s="27">
        <f t="shared" si="2"/>
        <v>149078269</v>
      </c>
    </row>
    <row r="184" spans="1:12" ht="78" customHeight="1" x14ac:dyDescent="0.25">
      <c r="A184" s="17"/>
      <c r="B184" s="37" t="s">
        <v>465</v>
      </c>
      <c r="C184" s="37"/>
      <c r="D184" s="37"/>
      <c r="E184" s="37"/>
      <c r="F184" s="38"/>
      <c r="G184" s="16" t="s">
        <v>464</v>
      </c>
      <c r="H184" s="15" t="s">
        <v>463</v>
      </c>
      <c r="I184" s="14" t="s">
        <v>0</v>
      </c>
      <c r="J184" s="28">
        <v>36714267</v>
      </c>
      <c r="K184" s="28"/>
      <c r="L184" s="28">
        <f t="shared" si="2"/>
        <v>36714267</v>
      </c>
    </row>
    <row r="185" spans="1:12" ht="15.6" customHeight="1" x14ac:dyDescent="0.25">
      <c r="A185" s="17"/>
      <c r="B185" s="37">
        <v>500</v>
      </c>
      <c r="C185" s="37"/>
      <c r="D185" s="37"/>
      <c r="E185" s="37"/>
      <c r="F185" s="38"/>
      <c r="G185" s="16" t="s">
        <v>33</v>
      </c>
      <c r="H185" s="15" t="s">
        <v>0</v>
      </c>
      <c r="I185" s="14">
        <v>500</v>
      </c>
      <c r="J185" s="28">
        <v>36714267</v>
      </c>
      <c r="K185" s="28"/>
      <c r="L185" s="28">
        <f t="shared" si="2"/>
        <v>36714267</v>
      </c>
    </row>
    <row r="186" spans="1:12" ht="109.15" customHeight="1" x14ac:dyDescent="0.25">
      <c r="A186" s="17"/>
      <c r="B186" s="37" t="s">
        <v>462</v>
      </c>
      <c r="C186" s="37"/>
      <c r="D186" s="37"/>
      <c r="E186" s="37"/>
      <c r="F186" s="38"/>
      <c r="G186" s="16" t="s">
        <v>461</v>
      </c>
      <c r="H186" s="15" t="s">
        <v>460</v>
      </c>
      <c r="I186" s="14" t="s">
        <v>0</v>
      </c>
      <c r="J186" s="28">
        <v>112364002</v>
      </c>
      <c r="K186" s="28"/>
      <c r="L186" s="28">
        <f t="shared" si="2"/>
        <v>112364002</v>
      </c>
    </row>
    <row r="187" spans="1:12" ht="15.6" customHeight="1" x14ac:dyDescent="0.25">
      <c r="A187" s="17"/>
      <c r="B187" s="37">
        <v>500</v>
      </c>
      <c r="C187" s="37"/>
      <c r="D187" s="37"/>
      <c r="E187" s="37"/>
      <c r="F187" s="38"/>
      <c r="G187" s="16" t="s">
        <v>33</v>
      </c>
      <c r="H187" s="15" t="s">
        <v>0</v>
      </c>
      <c r="I187" s="14">
        <v>500</v>
      </c>
      <c r="J187" s="28">
        <v>112364002</v>
      </c>
      <c r="K187" s="28"/>
      <c r="L187" s="28">
        <f t="shared" si="2"/>
        <v>112364002</v>
      </c>
    </row>
    <row r="188" spans="1:12" ht="46.9" customHeight="1" x14ac:dyDescent="0.25">
      <c r="A188" s="17"/>
      <c r="B188" s="37" t="s">
        <v>459</v>
      </c>
      <c r="C188" s="37"/>
      <c r="D188" s="37"/>
      <c r="E188" s="37"/>
      <c r="F188" s="38"/>
      <c r="G188" s="16" t="s">
        <v>458</v>
      </c>
      <c r="H188" s="15" t="s">
        <v>457</v>
      </c>
      <c r="I188" s="14" t="s">
        <v>0</v>
      </c>
      <c r="J188" s="28">
        <v>72033277</v>
      </c>
      <c r="K188" s="28"/>
      <c r="L188" s="28">
        <f t="shared" si="2"/>
        <v>72033277</v>
      </c>
    </row>
    <row r="189" spans="1:12" ht="15.6" customHeight="1" x14ac:dyDescent="0.25">
      <c r="A189" s="17"/>
      <c r="B189" s="37">
        <v>500</v>
      </c>
      <c r="C189" s="37"/>
      <c r="D189" s="37"/>
      <c r="E189" s="37"/>
      <c r="F189" s="38"/>
      <c r="G189" s="16" t="s">
        <v>33</v>
      </c>
      <c r="H189" s="15" t="s">
        <v>0</v>
      </c>
      <c r="I189" s="14">
        <v>500</v>
      </c>
      <c r="J189" s="28">
        <v>72033277</v>
      </c>
      <c r="K189" s="28"/>
      <c r="L189" s="28">
        <f t="shared" si="2"/>
        <v>72033277</v>
      </c>
    </row>
    <row r="190" spans="1:12" ht="78" customHeight="1" x14ac:dyDescent="0.25">
      <c r="A190" s="17"/>
      <c r="B190" s="37" t="s">
        <v>456</v>
      </c>
      <c r="C190" s="37"/>
      <c r="D190" s="37"/>
      <c r="E190" s="37"/>
      <c r="F190" s="38"/>
      <c r="G190" s="16" t="s">
        <v>455</v>
      </c>
      <c r="H190" s="15" t="s">
        <v>454</v>
      </c>
      <c r="I190" s="14" t="s">
        <v>0</v>
      </c>
      <c r="J190" s="28">
        <v>-72033277</v>
      </c>
      <c r="K190" s="28"/>
      <c r="L190" s="28">
        <f t="shared" si="2"/>
        <v>-72033277</v>
      </c>
    </row>
    <row r="191" spans="1:12" ht="15.6" customHeight="1" x14ac:dyDescent="0.25">
      <c r="A191" s="17"/>
      <c r="B191" s="37">
        <v>500</v>
      </c>
      <c r="C191" s="37"/>
      <c r="D191" s="37"/>
      <c r="E191" s="37"/>
      <c r="F191" s="38"/>
      <c r="G191" s="16" t="s">
        <v>33</v>
      </c>
      <c r="H191" s="15" t="s">
        <v>0</v>
      </c>
      <c r="I191" s="14">
        <v>500</v>
      </c>
      <c r="J191" s="28">
        <v>-72033277</v>
      </c>
      <c r="K191" s="28"/>
      <c r="L191" s="28">
        <f t="shared" si="2"/>
        <v>-72033277</v>
      </c>
    </row>
    <row r="192" spans="1:12" ht="31.15" customHeight="1" x14ac:dyDescent="0.25">
      <c r="A192" s="17"/>
      <c r="B192" s="41" t="s">
        <v>453</v>
      </c>
      <c r="C192" s="41"/>
      <c r="D192" s="41"/>
      <c r="E192" s="41"/>
      <c r="F192" s="42"/>
      <c r="G192" s="20" t="s">
        <v>452</v>
      </c>
      <c r="H192" s="19" t="s">
        <v>451</v>
      </c>
      <c r="I192" s="18" t="s">
        <v>0</v>
      </c>
      <c r="J192" s="27">
        <v>-4390734</v>
      </c>
      <c r="K192" s="27"/>
      <c r="L192" s="27">
        <f t="shared" si="2"/>
        <v>-4390734</v>
      </c>
    </row>
    <row r="193" spans="1:12" ht="15.6" customHeight="1" x14ac:dyDescent="0.25">
      <c r="A193" s="17"/>
      <c r="B193" s="37" t="s">
        <v>450</v>
      </c>
      <c r="C193" s="37"/>
      <c r="D193" s="37"/>
      <c r="E193" s="37"/>
      <c r="F193" s="38"/>
      <c r="G193" s="16" t="s">
        <v>449</v>
      </c>
      <c r="H193" s="15" t="s">
        <v>448</v>
      </c>
      <c r="I193" s="14" t="s">
        <v>0</v>
      </c>
      <c r="J193" s="28">
        <v>-4390734</v>
      </c>
      <c r="K193" s="28"/>
      <c r="L193" s="28">
        <f t="shared" si="2"/>
        <v>-4390734</v>
      </c>
    </row>
    <row r="194" spans="1:12" ht="31.15" customHeight="1" x14ac:dyDescent="0.25">
      <c r="A194" s="17"/>
      <c r="B194" s="37">
        <v>200</v>
      </c>
      <c r="C194" s="37"/>
      <c r="D194" s="37"/>
      <c r="E194" s="37"/>
      <c r="F194" s="38"/>
      <c r="G194" s="16" t="s">
        <v>9</v>
      </c>
      <c r="H194" s="15" t="s">
        <v>0</v>
      </c>
      <c r="I194" s="14">
        <v>200</v>
      </c>
      <c r="J194" s="28">
        <v>9355000</v>
      </c>
      <c r="K194" s="28"/>
      <c r="L194" s="28">
        <f t="shared" si="2"/>
        <v>9355000</v>
      </c>
    </row>
    <row r="195" spans="1:12" ht="15.6" customHeight="1" x14ac:dyDescent="0.25">
      <c r="A195" s="17"/>
      <c r="B195" s="37">
        <v>800</v>
      </c>
      <c r="C195" s="37"/>
      <c r="D195" s="37"/>
      <c r="E195" s="37"/>
      <c r="F195" s="38"/>
      <c r="G195" s="16" t="s">
        <v>13</v>
      </c>
      <c r="H195" s="15" t="s">
        <v>0</v>
      </c>
      <c r="I195" s="14">
        <v>800</v>
      </c>
      <c r="J195" s="28">
        <v>-13745734</v>
      </c>
      <c r="K195" s="28"/>
      <c r="L195" s="28">
        <f t="shared" si="2"/>
        <v>-13745734</v>
      </c>
    </row>
    <row r="196" spans="1:12" ht="31.15" customHeight="1" x14ac:dyDescent="0.25">
      <c r="A196" s="17"/>
      <c r="B196" s="39" t="s">
        <v>447</v>
      </c>
      <c r="C196" s="39"/>
      <c r="D196" s="39"/>
      <c r="E196" s="39"/>
      <c r="F196" s="40"/>
      <c r="G196" s="23" t="s">
        <v>446</v>
      </c>
      <c r="H196" s="22" t="s">
        <v>445</v>
      </c>
      <c r="I196" s="21" t="s">
        <v>0</v>
      </c>
      <c r="J196" s="26">
        <v>355561</v>
      </c>
      <c r="K196" s="26"/>
      <c r="L196" s="26">
        <f t="shared" si="2"/>
        <v>355561</v>
      </c>
    </row>
    <row r="197" spans="1:12" ht="31.15" customHeight="1" x14ac:dyDescent="0.25">
      <c r="A197" s="17"/>
      <c r="B197" s="41" t="s">
        <v>444</v>
      </c>
      <c r="C197" s="41"/>
      <c r="D197" s="41"/>
      <c r="E197" s="41"/>
      <c r="F197" s="42"/>
      <c r="G197" s="20" t="s">
        <v>443</v>
      </c>
      <c r="H197" s="19" t="s">
        <v>442</v>
      </c>
      <c r="I197" s="18" t="s">
        <v>0</v>
      </c>
      <c r="J197" s="27">
        <v>-475939</v>
      </c>
      <c r="K197" s="27"/>
      <c r="L197" s="27">
        <f t="shared" si="2"/>
        <v>-475939</v>
      </c>
    </row>
    <row r="198" spans="1:12" ht="15.6" customHeight="1" x14ac:dyDescent="0.25">
      <c r="A198" s="17"/>
      <c r="B198" s="37" t="s">
        <v>441</v>
      </c>
      <c r="C198" s="37"/>
      <c r="D198" s="37"/>
      <c r="E198" s="37"/>
      <c r="F198" s="38"/>
      <c r="G198" s="16" t="s">
        <v>440</v>
      </c>
      <c r="H198" s="15" t="s">
        <v>439</v>
      </c>
      <c r="I198" s="14" t="s">
        <v>0</v>
      </c>
      <c r="J198" s="28">
        <v>40000</v>
      </c>
      <c r="K198" s="28"/>
      <c r="L198" s="28">
        <f t="shared" si="2"/>
        <v>40000</v>
      </c>
    </row>
    <row r="199" spans="1:12" ht="31.15" customHeight="1" x14ac:dyDescent="0.25">
      <c r="A199" s="17"/>
      <c r="B199" s="37">
        <v>200</v>
      </c>
      <c r="C199" s="37"/>
      <c r="D199" s="37"/>
      <c r="E199" s="37"/>
      <c r="F199" s="38"/>
      <c r="G199" s="16" t="s">
        <v>9</v>
      </c>
      <c r="H199" s="15" t="s">
        <v>0</v>
      </c>
      <c r="I199" s="14">
        <v>200</v>
      </c>
      <c r="J199" s="28">
        <v>40000</v>
      </c>
      <c r="K199" s="28"/>
      <c r="L199" s="28">
        <f t="shared" si="2"/>
        <v>40000</v>
      </c>
    </row>
    <row r="200" spans="1:12" ht="31.15" customHeight="1" x14ac:dyDescent="0.25">
      <c r="A200" s="17"/>
      <c r="B200" s="37" t="s">
        <v>438</v>
      </c>
      <c r="C200" s="37"/>
      <c r="D200" s="37"/>
      <c r="E200" s="37"/>
      <c r="F200" s="38"/>
      <c r="G200" s="16" t="s">
        <v>437</v>
      </c>
      <c r="H200" s="15" t="s">
        <v>436</v>
      </c>
      <c r="I200" s="14" t="s">
        <v>0</v>
      </c>
      <c r="J200" s="28">
        <v>-515939</v>
      </c>
      <c r="K200" s="28"/>
      <c r="L200" s="28">
        <f t="shared" si="2"/>
        <v>-515939</v>
      </c>
    </row>
    <row r="201" spans="1:12" ht="78" customHeight="1" x14ac:dyDescent="0.25">
      <c r="A201" s="17"/>
      <c r="B201" s="37">
        <v>100</v>
      </c>
      <c r="C201" s="37"/>
      <c r="D201" s="37"/>
      <c r="E201" s="37"/>
      <c r="F201" s="38"/>
      <c r="G201" s="16" t="s">
        <v>17</v>
      </c>
      <c r="H201" s="15" t="s">
        <v>0</v>
      </c>
      <c r="I201" s="14">
        <v>100</v>
      </c>
      <c r="J201" s="28">
        <v>-14000</v>
      </c>
      <c r="K201" s="28"/>
      <c r="L201" s="28">
        <f t="shared" si="2"/>
        <v>-14000</v>
      </c>
    </row>
    <row r="202" spans="1:12" ht="31.15" customHeight="1" x14ac:dyDescent="0.25">
      <c r="A202" s="17"/>
      <c r="B202" s="37">
        <v>200</v>
      </c>
      <c r="C202" s="37"/>
      <c r="D202" s="37"/>
      <c r="E202" s="37"/>
      <c r="F202" s="38"/>
      <c r="G202" s="16" t="s">
        <v>9</v>
      </c>
      <c r="H202" s="15" t="s">
        <v>0</v>
      </c>
      <c r="I202" s="14">
        <v>200</v>
      </c>
      <c r="J202" s="28">
        <v>329561</v>
      </c>
      <c r="K202" s="28"/>
      <c r="L202" s="28">
        <f t="shared" si="2"/>
        <v>329561</v>
      </c>
    </row>
    <row r="203" spans="1:12" ht="15.6" customHeight="1" x14ac:dyDescent="0.25">
      <c r="A203" s="17"/>
      <c r="B203" s="37">
        <v>300</v>
      </c>
      <c r="C203" s="37"/>
      <c r="D203" s="37"/>
      <c r="E203" s="37"/>
      <c r="F203" s="38"/>
      <c r="G203" s="16" t="s">
        <v>5</v>
      </c>
      <c r="H203" s="15" t="s">
        <v>0</v>
      </c>
      <c r="I203" s="14">
        <v>300</v>
      </c>
      <c r="J203" s="28">
        <v>-831500</v>
      </c>
      <c r="K203" s="28"/>
      <c r="L203" s="28">
        <f t="shared" si="2"/>
        <v>-831500</v>
      </c>
    </row>
    <row r="204" spans="1:12" ht="46.9" customHeight="1" x14ac:dyDescent="0.25">
      <c r="A204" s="17"/>
      <c r="B204" s="41" t="s">
        <v>435</v>
      </c>
      <c r="C204" s="41"/>
      <c r="D204" s="41"/>
      <c r="E204" s="41"/>
      <c r="F204" s="42"/>
      <c r="G204" s="20" t="s">
        <v>434</v>
      </c>
      <c r="H204" s="19" t="s">
        <v>433</v>
      </c>
      <c r="I204" s="18" t="s">
        <v>0</v>
      </c>
      <c r="J204" s="27">
        <v>831500</v>
      </c>
      <c r="K204" s="27"/>
      <c r="L204" s="27">
        <f t="shared" si="2"/>
        <v>831500</v>
      </c>
    </row>
    <row r="205" spans="1:12" ht="62.45" customHeight="1" x14ac:dyDescent="0.25">
      <c r="A205" s="17"/>
      <c r="B205" s="37" t="s">
        <v>432</v>
      </c>
      <c r="C205" s="37"/>
      <c r="D205" s="37"/>
      <c r="E205" s="37"/>
      <c r="F205" s="38"/>
      <c r="G205" s="16" t="s">
        <v>431</v>
      </c>
      <c r="H205" s="15" t="s">
        <v>430</v>
      </c>
      <c r="I205" s="14" t="s">
        <v>0</v>
      </c>
      <c r="J205" s="28" t="s">
        <v>0</v>
      </c>
      <c r="K205" s="28"/>
      <c r="L205" s="28"/>
    </row>
    <row r="206" spans="1:12" ht="15.6" customHeight="1" x14ac:dyDescent="0.25">
      <c r="A206" s="17"/>
      <c r="B206" s="37">
        <v>500</v>
      </c>
      <c r="C206" s="37"/>
      <c r="D206" s="37"/>
      <c r="E206" s="37"/>
      <c r="F206" s="38"/>
      <c r="G206" s="16" t="s">
        <v>33</v>
      </c>
      <c r="H206" s="15" t="s">
        <v>0</v>
      </c>
      <c r="I206" s="14">
        <v>500</v>
      </c>
      <c r="J206" s="28">
        <v>2286900</v>
      </c>
      <c r="K206" s="28"/>
      <c r="L206" s="28">
        <f t="shared" ref="L206:L269" si="3">J206+K206</f>
        <v>2286900</v>
      </c>
    </row>
    <row r="207" spans="1:12" ht="15.6" customHeight="1" x14ac:dyDescent="0.25">
      <c r="A207" s="17"/>
      <c r="B207" s="37">
        <v>800</v>
      </c>
      <c r="C207" s="37"/>
      <c r="D207" s="37"/>
      <c r="E207" s="37"/>
      <c r="F207" s="38"/>
      <c r="G207" s="16" t="s">
        <v>13</v>
      </c>
      <c r="H207" s="15" t="s">
        <v>0</v>
      </c>
      <c r="I207" s="14">
        <v>800</v>
      </c>
      <c r="J207" s="28">
        <v>-2286900</v>
      </c>
      <c r="K207" s="28"/>
      <c r="L207" s="28">
        <f t="shared" si="3"/>
        <v>-2286900</v>
      </c>
    </row>
    <row r="208" spans="1:12" ht="62.45" customHeight="1" x14ac:dyDescent="0.25">
      <c r="A208" s="17"/>
      <c r="B208" s="37" t="s">
        <v>429</v>
      </c>
      <c r="C208" s="37"/>
      <c r="D208" s="37"/>
      <c r="E208" s="37"/>
      <c r="F208" s="38"/>
      <c r="G208" s="16" t="s">
        <v>428</v>
      </c>
      <c r="H208" s="15" t="s">
        <v>427</v>
      </c>
      <c r="I208" s="14" t="s">
        <v>0</v>
      </c>
      <c r="J208" s="28">
        <v>831500</v>
      </c>
      <c r="K208" s="28"/>
      <c r="L208" s="28">
        <f t="shared" si="3"/>
        <v>831500</v>
      </c>
    </row>
    <row r="209" spans="1:12" ht="15.6" customHeight="1" x14ac:dyDescent="0.25">
      <c r="A209" s="17"/>
      <c r="B209" s="37">
        <v>800</v>
      </c>
      <c r="C209" s="37"/>
      <c r="D209" s="37"/>
      <c r="E209" s="37"/>
      <c r="F209" s="38"/>
      <c r="G209" s="16" t="s">
        <v>13</v>
      </c>
      <c r="H209" s="15" t="s">
        <v>0</v>
      </c>
      <c r="I209" s="14">
        <v>800</v>
      </c>
      <c r="J209" s="28">
        <v>831500</v>
      </c>
      <c r="K209" s="28"/>
      <c r="L209" s="28">
        <f t="shared" si="3"/>
        <v>831500</v>
      </c>
    </row>
    <row r="210" spans="1:12" ht="62.45" customHeight="1" x14ac:dyDescent="0.25">
      <c r="A210" s="17"/>
      <c r="B210" s="39" t="s">
        <v>426</v>
      </c>
      <c r="C210" s="39"/>
      <c r="D210" s="39"/>
      <c r="E210" s="39"/>
      <c r="F210" s="40"/>
      <c r="G210" s="23" t="s">
        <v>425</v>
      </c>
      <c r="H210" s="22" t="s">
        <v>424</v>
      </c>
      <c r="I210" s="21" t="s">
        <v>0</v>
      </c>
      <c r="J210" s="26" t="s">
        <v>0</v>
      </c>
      <c r="K210" s="26"/>
      <c r="L210" s="26"/>
    </row>
    <row r="211" spans="1:12" ht="31.15" customHeight="1" x14ac:dyDescent="0.25">
      <c r="A211" s="17"/>
      <c r="B211" s="41" t="s">
        <v>423</v>
      </c>
      <c r="C211" s="41"/>
      <c r="D211" s="41"/>
      <c r="E211" s="41"/>
      <c r="F211" s="42"/>
      <c r="G211" s="20" t="s">
        <v>422</v>
      </c>
      <c r="H211" s="19" t="s">
        <v>421</v>
      </c>
      <c r="I211" s="18" t="s">
        <v>0</v>
      </c>
      <c r="J211" s="27">
        <v>1685885</v>
      </c>
      <c r="K211" s="27"/>
      <c r="L211" s="27">
        <f t="shared" si="3"/>
        <v>1685885</v>
      </c>
    </row>
    <row r="212" spans="1:12" ht="46.9" customHeight="1" x14ac:dyDescent="0.25">
      <c r="A212" s="17"/>
      <c r="B212" s="37" t="s">
        <v>420</v>
      </c>
      <c r="C212" s="37"/>
      <c r="D212" s="37"/>
      <c r="E212" s="37"/>
      <c r="F212" s="38"/>
      <c r="G212" s="16" t="s">
        <v>419</v>
      </c>
      <c r="H212" s="15" t="s">
        <v>418</v>
      </c>
      <c r="I212" s="14" t="s">
        <v>0</v>
      </c>
      <c r="J212" s="28">
        <v>1685885</v>
      </c>
      <c r="K212" s="28"/>
      <c r="L212" s="28">
        <f t="shared" si="3"/>
        <v>1685885</v>
      </c>
    </row>
    <row r="213" spans="1:12" ht="46.9" customHeight="1" x14ac:dyDescent="0.25">
      <c r="A213" s="17"/>
      <c r="B213" s="37">
        <v>400</v>
      </c>
      <c r="C213" s="37"/>
      <c r="D213" s="37"/>
      <c r="E213" s="37"/>
      <c r="F213" s="38"/>
      <c r="G213" s="16" t="s">
        <v>80</v>
      </c>
      <c r="H213" s="15" t="s">
        <v>0</v>
      </c>
      <c r="I213" s="14">
        <v>400</v>
      </c>
      <c r="J213" s="28">
        <v>1685885</v>
      </c>
      <c r="K213" s="28"/>
      <c r="L213" s="28">
        <f t="shared" si="3"/>
        <v>1685885</v>
      </c>
    </row>
    <row r="214" spans="1:12" ht="31.15" customHeight="1" x14ac:dyDescent="0.25">
      <c r="A214" s="17"/>
      <c r="B214" s="41" t="s">
        <v>417</v>
      </c>
      <c r="C214" s="41"/>
      <c r="D214" s="41"/>
      <c r="E214" s="41"/>
      <c r="F214" s="42"/>
      <c r="G214" s="20" t="s">
        <v>416</v>
      </c>
      <c r="H214" s="19" t="s">
        <v>415</v>
      </c>
      <c r="I214" s="18" t="s">
        <v>0</v>
      </c>
      <c r="J214" s="27">
        <v>-1685885</v>
      </c>
      <c r="K214" s="27"/>
      <c r="L214" s="27">
        <f t="shared" si="3"/>
        <v>-1685885</v>
      </c>
    </row>
    <row r="215" spans="1:12" ht="31.15" customHeight="1" x14ac:dyDescent="0.25">
      <c r="A215" s="17"/>
      <c r="B215" s="37" t="s">
        <v>414</v>
      </c>
      <c r="C215" s="37"/>
      <c r="D215" s="37"/>
      <c r="E215" s="37"/>
      <c r="F215" s="38"/>
      <c r="G215" s="16" t="s">
        <v>413</v>
      </c>
      <c r="H215" s="15" t="s">
        <v>412</v>
      </c>
      <c r="I215" s="14" t="s">
        <v>0</v>
      </c>
      <c r="J215" s="28">
        <v>-1685885</v>
      </c>
      <c r="K215" s="28"/>
      <c r="L215" s="28">
        <f t="shared" si="3"/>
        <v>-1685885</v>
      </c>
    </row>
    <row r="216" spans="1:12" ht="31.15" customHeight="1" x14ac:dyDescent="0.25">
      <c r="A216" s="17"/>
      <c r="B216" s="37">
        <v>200</v>
      </c>
      <c r="C216" s="37"/>
      <c r="D216" s="37"/>
      <c r="E216" s="37"/>
      <c r="F216" s="38"/>
      <c r="G216" s="16" t="s">
        <v>9</v>
      </c>
      <c r="H216" s="15" t="s">
        <v>0</v>
      </c>
      <c r="I216" s="14">
        <v>200</v>
      </c>
      <c r="J216" s="28">
        <v>34115</v>
      </c>
      <c r="K216" s="28"/>
      <c r="L216" s="28">
        <f t="shared" si="3"/>
        <v>34115</v>
      </c>
    </row>
    <row r="217" spans="1:12" ht="46.9" customHeight="1" x14ac:dyDescent="0.25">
      <c r="A217" s="17"/>
      <c r="B217" s="37">
        <v>400</v>
      </c>
      <c r="C217" s="37"/>
      <c r="D217" s="37"/>
      <c r="E217" s="37"/>
      <c r="F217" s="38"/>
      <c r="G217" s="16" t="s">
        <v>80</v>
      </c>
      <c r="H217" s="15" t="s">
        <v>0</v>
      </c>
      <c r="I217" s="14">
        <v>400</v>
      </c>
      <c r="J217" s="28">
        <v>-1720000</v>
      </c>
      <c r="K217" s="28"/>
      <c r="L217" s="28">
        <f t="shared" si="3"/>
        <v>-1720000</v>
      </c>
    </row>
    <row r="218" spans="1:12" ht="31.15" customHeight="1" x14ac:dyDescent="0.25">
      <c r="A218" s="17"/>
      <c r="B218" s="39" t="s">
        <v>411</v>
      </c>
      <c r="C218" s="39"/>
      <c r="D218" s="39"/>
      <c r="E218" s="39"/>
      <c r="F218" s="40"/>
      <c r="G218" s="23" t="s">
        <v>410</v>
      </c>
      <c r="H218" s="22" t="s">
        <v>409</v>
      </c>
      <c r="I218" s="21" t="s">
        <v>0</v>
      </c>
      <c r="J218" s="26">
        <v>256423295</v>
      </c>
      <c r="K218" s="26"/>
      <c r="L218" s="26">
        <f t="shared" si="3"/>
        <v>256423295</v>
      </c>
    </row>
    <row r="219" spans="1:12" ht="31.15" customHeight="1" x14ac:dyDescent="0.25">
      <c r="A219" s="17"/>
      <c r="B219" s="41" t="s">
        <v>408</v>
      </c>
      <c r="C219" s="41"/>
      <c r="D219" s="41"/>
      <c r="E219" s="41"/>
      <c r="F219" s="42"/>
      <c r="G219" s="20" t="s">
        <v>407</v>
      </c>
      <c r="H219" s="19" t="s">
        <v>406</v>
      </c>
      <c r="I219" s="18" t="s">
        <v>0</v>
      </c>
      <c r="J219" s="27">
        <v>274832000</v>
      </c>
      <c r="K219" s="27"/>
      <c r="L219" s="27">
        <f t="shared" si="3"/>
        <v>274832000</v>
      </c>
    </row>
    <row r="220" spans="1:12" ht="31.15" customHeight="1" x14ac:dyDescent="0.25">
      <c r="A220" s="17"/>
      <c r="B220" s="37" t="s">
        <v>405</v>
      </c>
      <c r="C220" s="37"/>
      <c r="D220" s="37"/>
      <c r="E220" s="37"/>
      <c r="F220" s="38"/>
      <c r="G220" s="16" t="s">
        <v>404</v>
      </c>
      <c r="H220" s="15" t="s">
        <v>403</v>
      </c>
      <c r="I220" s="14" t="s">
        <v>0</v>
      </c>
      <c r="J220" s="28">
        <v>82269759.319999993</v>
      </c>
      <c r="K220" s="28"/>
      <c r="L220" s="28">
        <f t="shared" si="3"/>
        <v>82269759.319999993</v>
      </c>
    </row>
    <row r="221" spans="1:12" ht="31.15" customHeight="1" x14ac:dyDescent="0.25">
      <c r="A221" s="17"/>
      <c r="B221" s="37">
        <v>600</v>
      </c>
      <c r="C221" s="37"/>
      <c r="D221" s="37"/>
      <c r="E221" s="37"/>
      <c r="F221" s="38"/>
      <c r="G221" s="16" t="s">
        <v>1</v>
      </c>
      <c r="H221" s="15" t="s">
        <v>0</v>
      </c>
      <c r="I221" s="14">
        <v>600</v>
      </c>
      <c r="J221" s="28">
        <v>82269759.319999993</v>
      </c>
      <c r="K221" s="28"/>
      <c r="L221" s="28">
        <f t="shared" si="3"/>
        <v>82269759.319999993</v>
      </c>
    </row>
    <row r="222" spans="1:12" ht="31.15" customHeight="1" x14ac:dyDescent="0.25">
      <c r="A222" s="17"/>
      <c r="B222" s="37" t="s">
        <v>402</v>
      </c>
      <c r="C222" s="37"/>
      <c r="D222" s="37"/>
      <c r="E222" s="37"/>
      <c r="F222" s="38"/>
      <c r="G222" s="16" t="s">
        <v>401</v>
      </c>
      <c r="H222" s="15" t="s">
        <v>400</v>
      </c>
      <c r="I222" s="14" t="s">
        <v>0</v>
      </c>
      <c r="J222" s="28">
        <v>3812026.68</v>
      </c>
      <c r="K222" s="28"/>
      <c r="L222" s="28">
        <f t="shared" si="3"/>
        <v>3812026.68</v>
      </c>
    </row>
    <row r="223" spans="1:12" ht="31.15" customHeight="1" x14ac:dyDescent="0.25">
      <c r="A223" s="17"/>
      <c r="B223" s="37">
        <v>600</v>
      </c>
      <c r="C223" s="37"/>
      <c r="D223" s="37"/>
      <c r="E223" s="37"/>
      <c r="F223" s="38"/>
      <c r="G223" s="16" t="s">
        <v>1</v>
      </c>
      <c r="H223" s="15" t="s">
        <v>0</v>
      </c>
      <c r="I223" s="14">
        <v>600</v>
      </c>
      <c r="J223" s="28">
        <v>3812026.68</v>
      </c>
      <c r="K223" s="28"/>
      <c r="L223" s="28">
        <f t="shared" si="3"/>
        <v>3812026.68</v>
      </c>
    </row>
    <row r="224" spans="1:12" ht="31.15" customHeight="1" x14ac:dyDescent="0.25">
      <c r="A224" s="17"/>
      <c r="B224" s="37" t="s">
        <v>399</v>
      </c>
      <c r="C224" s="37"/>
      <c r="D224" s="37"/>
      <c r="E224" s="37"/>
      <c r="F224" s="38"/>
      <c r="G224" s="16" t="s">
        <v>398</v>
      </c>
      <c r="H224" s="15" t="s">
        <v>397</v>
      </c>
      <c r="I224" s="14" t="s">
        <v>0</v>
      </c>
      <c r="J224" s="28">
        <v>-4772400</v>
      </c>
      <c r="K224" s="28"/>
      <c r="L224" s="28">
        <f t="shared" si="3"/>
        <v>-4772400</v>
      </c>
    </row>
    <row r="225" spans="1:12" ht="31.15" customHeight="1" x14ac:dyDescent="0.25">
      <c r="A225" s="17"/>
      <c r="B225" s="37">
        <v>200</v>
      </c>
      <c r="C225" s="37"/>
      <c r="D225" s="37"/>
      <c r="E225" s="37"/>
      <c r="F225" s="38"/>
      <c r="G225" s="16" t="s">
        <v>9</v>
      </c>
      <c r="H225" s="15" t="s">
        <v>0</v>
      </c>
      <c r="I225" s="14">
        <v>200</v>
      </c>
      <c r="J225" s="28">
        <v>-4772400</v>
      </c>
      <c r="K225" s="28"/>
      <c r="L225" s="28">
        <f t="shared" si="3"/>
        <v>-4772400</v>
      </c>
    </row>
    <row r="226" spans="1:12" ht="31.15" customHeight="1" x14ac:dyDescent="0.25">
      <c r="A226" s="17"/>
      <c r="B226" s="37" t="s">
        <v>396</v>
      </c>
      <c r="C226" s="37"/>
      <c r="D226" s="37"/>
      <c r="E226" s="37"/>
      <c r="F226" s="38"/>
      <c r="G226" s="16" t="s">
        <v>395</v>
      </c>
      <c r="H226" s="15" t="s">
        <v>394</v>
      </c>
      <c r="I226" s="14" t="s">
        <v>0</v>
      </c>
      <c r="J226" s="28">
        <v>3885000</v>
      </c>
      <c r="K226" s="28"/>
      <c r="L226" s="28">
        <f t="shared" si="3"/>
        <v>3885000</v>
      </c>
    </row>
    <row r="227" spans="1:12" ht="31.15" customHeight="1" x14ac:dyDescent="0.25">
      <c r="A227" s="17"/>
      <c r="B227" s="37">
        <v>600</v>
      </c>
      <c r="C227" s="37"/>
      <c r="D227" s="37"/>
      <c r="E227" s="37"/>
      <c r="F227" s="38"/>
      <c r="G227" s="16" t="s">
        <v>1</v>
      </c>
      <c r="H227" s="15" t="s">
        <v>0</v>
      </c>
      <c r="I227" s="14">
        <v>600</v>
      </c>
      <c r="J227" s="28">
        <v>3885000</v>
      </c>
      <c r="K227" s="28"/>
      <c r="L227" s="28">
        <f t="shared" si="3"/>
        <v>3885000</v>
      </c>
    </row>
    <row r="228" spans="1:12" ht="46.9" customHeight="1" x14ac:dyDescent="0.25">
      <c r="A228" s="17"/>
      <c r="B228" s="37" t="s">
        <v>393</v>
      </c>
      <c r="C228" s="37"/>
      <c r="D228" s="37"/>
      <c r="E228" s="37"/>
      <c r="F228" s="38"/>
      <c r="G228" s="16" t="s">
        <v>392</v>
      </c>
      <c r="H228" s="15" t="s">
        <v>391</v>
      </c>
      <c r="I228" s="14" t="s">
        <v>0</v>
      </c>
      <c r="J228" s="28">
        <v>1115000</v>
      </c>
      <c r="K228" s="28"/>
      <c r="L228" s="28">
        <f t="shared" si="3"/>
        <v>1115000</v>
      </c>
    </row>
    <row r="229" spans="1:12" ht="15.6" customHeight="1" x14ac:dyDescent="0.25">
      <c r="A229" s="17"/>
      <c r="B229" s="37">
        <v>500</v>
      </c>
      <c r="C229" s="37"/>
      <c r="D229" s="37"/>
      <c r="E229" s="37"/>
      <c r="F229" s="38"/>
      <c r="G229" s="16" t="s">
        <v>33</v>
      </c>
      <c r="H229" s="15" t="s">
        <v>0</v>
      </c>
      <c r="I229" s="14">
        <v>500</v>
      </c>
      <c r="J229" s="28">
        <v>1115000</v>
      </c>
      <c r="K229" s="28"/>
      <c r="L229" s="28">
        <f t="shared" si="3"/>
        <v>1115000</v>
      </c>
    </row>
    <row r="230" spans="1:12" ht="15.6" customHeight="1" x14ac:dyDescent="0.25">
      <c r="A230" s="17"/>
      <c r="B230" s="37" t="s">
        <v>390</v>
      </c>
      <c r="C230" s="37"/>
      <c r="D230" s="37"/>
      <c r="E230" s="37"/>
      <c r="F230" s="38"/>
      <c r="G230" s="16" t="s">
        <v>389</v>
      </c>
      <c r="H230" s="15" t="s">
        <v>388</v>
      </c>
      <c r="I230" s="14" t="s">
        <v>0</v>
      </c>
      <c r="J230" s="28">
        <v>189522614</v>
      </c>
      <c r="K230" s="28"/>
      <c r="L230" s="28">
        <f t="shared" si="3"/>
        <v>189522614</v>
      </c>
    </row>
    <row r="231" spans="1:12" ht="15.6" customHeight="1" x14ac:dyDescent="0.25">
      <c r="A231" s="17"/>
      <c r="B231" s="37">
        <v>500</v>
      </c>
      <c r="C231" s="37"/>
      <c r="D231" s="37"/>
      <c r="E231" s="37"/>
      <c r="F231" s="38"/>
      <c r="G231" s="16" t="s">
        <v>33</v>
      </c>
      <c r="H231" s="15" t="s">
        <v>0</v>
      </c>
      <c r="I231" s="14">
        <v>500</v>
      </c>
      <c r="J231" s="28">
        <v>189522614</v>
      </c>
      <c r="K231" s="28"/>
      <c r="L231" s="28">
        <f t="shared" si="3"/>
        <v>189522614</v>
      </c>
    </row>
    <row r="232" spans="1:12" ht="31.15" customHeight="1" x14ac:dyDescent="0.25">
      <c r="A232" s="17"/>
      <c r="B232" s="37" t="s">
        <v>387</v>
      </c>
      <c r="C232" s="37"/>
      <c r="D232" s="37"/>
      <c r="E232" s="37"/>
      <c r="F232" s="38"/>
      <c r="G232" s="16" t="s">
        <v>386</v>
      </c>
      <c r="H232" s="15" t="s">
        <v>385</v>
      </c>
      <c r="I232" s="14" t="s">
        <v>0</v>
      </c>
      <c r="J232" s="28">
        <v>-1000000</v>
      </c>
      <c r="K232" s="28"/>
      <c r="L232" s="28">
        <f t="shared" si="3"/>
        <v>-1000000</v>
      </c>
    </row>
    <row r="233" spans="1:12" ht="15.6" customHeight="1" x14ac:dyDescent="0.25">
      <c r="A233" s="17"/>
      <c r="B233" s="37">
        <v>800</v>
      </c>
      <c r="C233" s="37"/>
      <c r="D233" s="37"/>
      <c r="E233" s="37"/>
      <c r="F233" s="38"/>
      <c r="G233" s="16" t="s">
        <v>13</v>
      </c>
      <c r="H233" s="15" t="s">
        <v>0</v>
      </c>
      <c r="I233" s="14">
        <v>800</v>
      </c>
      <c r="J233" s="28">
        <v>-1000000</v>
      </c>
      <c r="K233" s="28"/>
      <c r="L233" s="28">
        <f t="shared" si="3"/>
        <v>-1000000</v>
      </c>
    </row>
    <row r="234" spans="1:12" ht="46.9" customHeight="1" x14ac:dyDescent="0.25">
      <c r="A234" s="17"/>
      <c r="B234" s="41" t="s">
        <v>384</v>
      </c>
      <c r="C234" s="41"/>
      <c r="D234" s="41"/>
      <c r="E234" s="41"/>
      <c r="F234" s="42"/>
      <c r="G234" s="20" t="s">
        <v>383</v>
      </c>
      <c r="H234" s="19" t="s">
        <v>382</v>
      </c>
      <c r="I234" s="18" t="s">
        <v>0</v>
      </c>
      <c r="J234" s="27">
        <v>591295</v>
      </c>
      <c r="K234" s="27"/>
      <c r="L234" s="27">
        <f t="shared" si="3"/>
        <v>591295</v>
      </c>
    </row>
    <row r="235" spans="1:12" ht="31.15" customHeight="1" x14ac:dyDescent="0.25">
      <c r="A235" s="17"/>
      <c r="B235" s="37" t="s">
        <v>381</v>
      </c>
      <c r="C235" s="37"/>
      <c r="D235" s="37"/>
      <c r="E235" s="37"/>
      <c r="F235" s="38"/>
      <c r="G235" s="16" t="s">
        <v>380</v>
      </c>
      <c r="H235" s="15" t="s">
        <v>379</v>
      </c>
      <c r="I235" s="14" t="s">
        <v>0</v>
      </c>
      <c r="J235" s="28">
        <v>591295</v>
      </c>
      <c r="K235" s="28"/>
      <c r="L235" s="28">
        <f t="shared" si="3"/>
        <v>591295</v>
      </c>
    </row>
    <row r="236" spans="1:12" ht="15.6" customHeight="1" x14ac:dyDescent="0.25">
      <c r="A236" s="17"/>
      <c r="B236" s="37">
        <v>500</v>
      </c>
      <c r="C236" s="37"/>
      <c r="D236" s="37"/>
      <c r="E236" s="37"/>
      <c r="F236" s="38"/>
      <c r="G236" s="16" t="s">
        <v>33</v>
      </c>
      <c r="H236" s="15" t="s">
        <v>0</v>
      </c>
      <c r="I236" s="14">
        <v>500</v>
      </c>
      <c r="J236" s="28">
        <v>591295</v>
      </c>
      <c r="K236" s="28"/>
      <c r="L236" s="28">
        <f t="shared" si="3"/>
        <v>591295</v>
      </c>
    </row>
    <row r="237" spans="1:12" ht="31.15" customHeight="1" x14ac:dyDescent="0.25">
      <c r="A237" s="17"/>
      <c r="B237" s="41" t="s">
        <v>378</v>
      </c>
      <c r="C237" s="41"/>
      <c r="D237" s="41"/>
      <c r="E237" s="41"/>
      <c r="F237" s="42"/>
      <c r="G237" s="20" t="s">
        <v>377</v>
      </c>
      <c r="H237" s="19" t="s">
        <v>376</v>
      </c>
      <c r="I237" s="18" t="s">
        <v>0</v>
      </c>
      <c r="J237" s="27">
        <v>-19000000</v>
      </c>
      <c r="K237" s="27"/>
      <c r="L237" s="27">
        <f t="shared" si="3"/>
        <v>-19000000</v>
      </c>
    </row>
    <row r="238" spans="1:12" ht="46.9" customHeight="1" x14ac:dyDescent="0.25">
      <c r="A238" s="17"/>
      <c r="B238" s="37" t="s">
        <v>375</v>
      </c>
      <c r="C238" s="37"/>
      <c r="D238" s="37"/>
      <c r="E238" s="37"/>
      <c r="F238" s="38"/>
      <c r="G238" s="16" t="s">
        <v>374</v>
      </c>
      <c r="H238" s="15" t="s">
        <v>373</v>
      </c>
      <c r="I238" s="14" t="s">
        <v>0</v>
      </c>
      <c r="J238" s="28">
        <v>18200000</v>
      </c>
      <c r="K238" s="28"/>
      <c r="L238" s="28">
        <f t="shared" si="3"/>
        <v>18200000</v>
      </c>
    </row>
    <row r="239" spans="1:12" ht="31.15" customHeight="1" x14ac:dyDescent="0.25">
      <c r="A239" s="17"/>
      <c r="B239" s="37">
        <v>200</v>
      </c>
      <c r="C239" s="37"/>
      <c r="D239" s="37"/>
      <c r="E239" s="37"/>
      <c r="F239" s="38"/>
      <c r="G239" s="16" t="s">
        <v>9</v>
      </c>
      <c r="H239" s="15" t="s">
        <v>0</v>
      </c>
      <c r="I239" s="14">
        <v>200</v>
      </c>
      <c r="J239" s="28">
        <v>-400000</v>
      </c>
      <c r="K239" s="28"/>
      <c r="L239" s="28">
        <f t="shared" si="3"/>
        <v>-400000</v>
      </c>
    </row>
    <row r="240" spans="1:12" ht="46.9" customHeight="1" x14ac:dyDescent="0.25">
      <c r="A240" s="17"/>
      <c r="B240" s="37">
        <v>400</v>
      </c>
      <c r="C240" s="37"/>
      <c r="D240" s="37"/>
      <c r="E240" s="37"/>
      <c r="F240" s="38"/>
      <c r="G240" s="16" t="s">
        <v>80</v>
      </c>
      <c r="H240" s="15" t="s">
        <v>0</v>
      </c>
      <c r="I240" s="14">
        <v>400</v>
      </c>
      <c r="J240" s="28">
        <v>18200000</v>
      </c>
      <c r="K240" s="28"/>
      <c r="L240" s="28">
        <f t="shared" si="3"/>
        <v>18200000</v>
      </c>
    </row>
    <row r="241" spans="1:12" ht="31.15" customHeight="1" x14ac:dyDescent="0.25">
      <c r="A241" s="17"/>
      <c r="B241" s="37">
        <v>600</v>
      </c>
      <c r="C241" s="37"/>
      <c r="D241" s="37"/>
      <c r="E241" s="37"/>
      <c r="F241" s="38"/>
      <c r="G241" s="16" t="s">
        <v>1</v>
      </c>
      <c r="H241" s="15" t="s">
        <v>0</v>
      </c>
      <c r="I241" s="14">
        <v>600</v>
      </c>
      <c r="J241" s="28">
        <v>400000</v>
      </c>
      <c r="K241" s="28"/>
      <c r="L241" s="28">
        <f t="shared" si="3"/>
        <v>400000</v>
      </c>
    </row>
    <row r="242" spans="1:12" ht="62.45" customHeight="1" x14ac:dyDescent="0.25">
      <c r="A242" s="17"/>
      <c r="B242" s="37" t="s">
        <v>372</v>
      </c>
      <c r="C242" s="37"/>
      <c r="D242" s="37"/>
      <c r="E242" s="37"/>
      <c r="F242" s="38"/>
      <c r="G242" s="16" t="s">
        <v>371</v>
      </c>
      <c r="H242" s="15" t="s">
        <v>370</v>
      </c>
      <c r="I242" s="14" t="s">
        <v>0</v>
      </c>
      <c r="J242" s="28">
        <v>-37200000</v>
      </c>
      <c r="K242" s="28"/>
      <c r="L242" s="28">
        <f t="shared" si="3"/>
        <v>-37200000</v>
      </c>
    </row>
    <row r="243" spans="1:12" ht="15.6" customHeight="1" x14ac:dyDescent="0.25">
      <c r="A243" s="17"/>
      <c r="B243" s="37">
        <v>500</v>
      </c>
      <c r="C243" s="37"/>
      <c r="D243" s="37"/>
      <c r="E243" s="37"/>
      <c r="F243" s="38"/>
      <c r="G243" s="16" t="s">
        <v>33</v>
      </c>
      <c r="H243" s="15" t="s">
        <v>0</v>
      </c>
      <c r="I243" s="14">
        <v>500</v>
      </c>
      <c r="J243" s="28">
        <v>-37200000</v>
      </c>
      <c r="K243" s="28"/>
      <c r="L243" s="28">
        <f t="shared" si="3"/>
        <v>-37200000</v>
      </c>
    </row>
    <row r="244" spans="1:12" ht="31.15" customHeight="1" x14ac:dyDescent="0.25">
      <c r="A244" s="17"/>
      <c r="B244" s="39" t="s">
        <v>369</v>
      </c>
      <c r="C244" s="39"/>
      <c r="D244" s="39"/>
      <c r="E244" s="39"/>
      <c r="F244" s="40"/>
      <c r="G244" s="23" t="s">
        <v>368</v>
      </c>
      <c r="H244" s="22" t="s">
        <v>367</v>
      </c>
      <c r="I244" s="21" t="s">
        <v>0</v>
      </c>
      <c r="J244" s="26">
        <v>-529100</v>
      </c>
      <c r="K244" s="26"/>
      <c r="L244" s="26">
        <f t="shared" si="3"/>
        <v>-529100</v>
      </c>
    </row>
    <row r="245" spans="1:12" ht="46.9" customHeight="1" x14ac:dyDescent="0.25">
      <c r="A245" s="17"/>
      <c r="B245" s="41" t="s">
        <v>366</v>
      </c>
      <c r="C245" s="41"/>
      <c r="D245" s="41"/>
      <c r="E245" s="41"/>
      <c r="F245" s="42"/>
      <c r="G245" s="20" t="s">
        <v>365</v>
      </c>
      <c r="H245" s="19" t="s">
        <v>364</v>
      </c>
      <c r="I245" s="18" t="s">
        <v>0</v>
      </c>
      <c r="J245" s="27">
        <v>-529100</v>
      </c>
      <c r="K245" s="27"/>
      <c r="L245" s="27">
        <f t="shared" si="3"/>
        <v>-529100</v>
      </c>
    </row>
    <row r="246" spans="1:12" ht="46.9" customHeight="1" x14ac:dyDescent="0.25">
      <c r="A246" s="17"/>
      <c r="B246" s="37" t="s">
        <v>363</v>
      </c>
      <c r="C246" s="37"/>
      <c r="D246" s="37"/>
      <c r="E246" s="37"/>
      <c r="F246" s="38"/>
      <c r="G246" s="16" t="s">
        <v>362</v>
      </c>
      <c r="H246" s="15" t="s">
        <v>361</v>
      </c>
      <c r="I246" s="14" t="s">
        <v>0</v>
      </c>
      <c r="J246" s="28">
        <v>10053600</v>
      </c>
      <c r="K246" s="28"/>
      <c r="L246" s="28">
        <f t="shared" si="3"/>
        <v>10053600</v>
      </c>
    </row>
    <row r="247" spans="1:12" ht="31.15" customHeight="1" x14ac:dyDescent="0.25">
      <c r="A247" s="17"/>
      <c r="B247" s="37">
        <v>200</v>
      </c>
      <c r="C247" s="37"/>
      <c r="D247" s="37"/>
      <c r="E247" s="37"/>
      <c r="F247" s="38"/>
      <c r="G247" s="16" t="s">
        <v>9</v>
      </c>
      <c r="H247" s="15" t="s">
        <v>0</v>
      </c>
      <c r="I247" s="14">
        <v>200</v>
      </c>
      <c r="J247" s="28">
        <v>10053600</v>
      </c>
      <c r="K247" s="28"/>
      <c r="L247" s="28">
        <f t="shared" si="3"/>
        <v>10053600</v>
      </c>
    </row>
    <row r="248" spans="1:12" ht="31.15" customHeight="1" x14ac:dyDescent="0.25">
      <c r="A248" s="17"/>
      <c r="B248" s="37" t="s">
        <v>360</v>
      </c>
      <c r="C248" s="37"/>
      <c r="D248" s="37"/>
      <c r="E248" s="37"/>
      <c r="F248" s="38"/>
      <c r="G248" s="16" t="s">
        <v>359</v>
      </c>
      <c r="H248" s="15" t="s">
        <v>358</v>
      </c>
      <c r="I248" s="14" t="s">
        <v>0</v>
      </c>
      <c r="J248" s="28">
        <v>-10582700</v>
      </c>
      <c r="K248" s="28"/>
      <c r="L248" s="28">
        <f t="shared" si="3"/>
        <v>-10582700</v>
      </c>
    </row>
    <row r="249" spans="1:12" ht="31.15" customHeight="1" x14ac:dyDescent="0.25">
      <c r="A249" s="17"/>
      <c r="B249" s="37">
        <v>200</v>
      </c>
      <c r="C249" s="37"/>
      <c r="D249" s="37"/>
      <c r="E249" s="37"/>
      <c r="F249" s="38"/>
      <c r="G249" s="16" t="s">
        <v>9</v>
      </c>
      <c r="H249" s="15" t="s">
        <v>0</v>
      </c>
      <c r="I249" s="14">
        <v>200</v>
      </c>
      <c r="J249" s="28">
        <v>-10582700</v>
      </c>
      <c r="K249" s="28"/>
      <c r="L249" s="28">
        <f t="shared" si="3"/>
        <v>-10582700</v>
      </c>
    </row>
    <row r="250" spans="1:12" ht="46.9" customHeight="1" x14ac:dyDescent="0.25">
      <c r="A250" s="17"/>
      <c r="B250" s="41" t="s">
        <v>357</v>
      </c>
      <c r="C250" s="41"/>
      <c r="D250" s="41"/>
      <c r="E250" s="41"/>
      <c r="F250" s="42"/>
      <c r="G250" s="20" t="s">
        <v>712</v>
      </c>
      <c r="H250" s="19" t="s">
        <v>356</v>
      </c>
      <c r="I250" s="18" t="s">
        <v>0</v>
      </c>
      <c r="J250" s="27" t="s">
        <v>0</v>
      </c>
      <c r="K250" s="27"/>
      <c r="L250" s="27"/>
    </row>
    <row r="251" spans="1:12" ht="46.9" customHeight="1" x14ac:dyDescent="0.25">
      <c r="A251" s="17"/>
      <c r="B251" s="37" t="s">
        <v>355</v>
      </c>
      <c r="C251" s="37"/>
      <c r="D251" s="37"/>
      <c r="E251" s="37"/>
      <c r="F251" s="38"/>
      <c r="G251" s="16" t="s">
        <v>354</v>
      </c>
      <c r="H251" s="15" t="s">
        <v>353</v>
      </c>
      <c r="I251" s="14" t="s">
        <v>0</v>
      </c>
      <c r="J251" s="28">
        <v>-196000</v>
      </c>
      <c r="K251" s="28"/>
      <c r="L251" s="28">
        <f t="shared" si="3"/>
        <v>-196000</v>
      </c>
    </row>
    <row r="252" spans="1:12" ht="31.15" customHeight="1" x14ac:dyDescent="0.25">
      <c r="A252" s="17"/>
      <c r="B252" s="37">
        <v>200</v>
      </c>
      <c r="C252" s="37"/>
      <c r="D252" s="37"/>
      <c r="E252" s="37"/>
      <c r="F252" s="38"/>
      <c r="G252" s="16" t="s">
        <v>9</v>
      </c>
      <c r="H252" s="15" t="s">
        <v>0</v>
      </c>
      <c r="I252" s="14">
        <v>200</v>
      </c>
      <c r="J252" s="28">
        <v>-196000</v>
      </c>
      <c r="K252" s="28"/>
      <c r="L252" s="28">
        <f t="shared" si="3"/>
        <v>-196000</v>
      </c>
    </row>
    <row r="253" spans="1:12" ht="109.15" customHeight="1" x14ac:dyDescent="0.25">
      <c r="A253" s="17"/>
      <c r="B253" s="37" t="s">
        <v>352</v>
      </c>
      <c r="C253" s="37"/>
      <c r="D253" s="37"/>
      <c r="E253" s="37"/>
      <c r="F253" s="38"/>
      <c r="G253" s="16" t="s">
        <v>341</v>
      </c>
      <c r="H253" s="15" t="s">
        <v>351</v>
      </c>
      <c r="I253" s="14" t="s">
        <v>0</v>
      </c>
      <c r="J253" s="28">
        <v>-190300</v>
      </c>
      <c r="K253" s="28"/>
      <c r="L253" s="28">
        <f t="shared" si="3"/>
        <v>-190300</v>
      </c>
    </row>
    <row r="254" spans="1:12" ht="31.15" customHeight="1" x14ac:dyDescent="0.25">
      <c r="A254" s="17"/>
      <c r="B254" s="37">
        <v>200</v>
      </c>
      <c r="C254" s="37"/>
      <c r="D254" s="37"/>
      <c r="E254" s="37"/>
      <c r="F254" s="38"/>
      <c r="G254" s="16" t="s">
        <v>9</v>
      </c>
      <c r="H254" s="15" t="s">
        <v>0</v>
      </c>
      <c r="I254" s="14">
        <v>200</v>
      </c>
      <c r="J254" s="28">
        <v>-190300</v>
      </c>
      <c r="K254" s="28"/>
      <c r="L254" s="28">
        <f t="shared" si="3"/>
        <v>-190300</v>
      </c>
    </row>
    <row r="255" spans="1:12" ht="62.45" customHeight="1" x14ac:dyDescent="0.25">
      <c r="A255" s="17"/>
      <c r="B255" s="37" t="s">
        <v>350</v>
      </c>
      <c r="C255" s="37"/>
      <c r="D255" s="37"/>
      <c r="E255" s="37"/>
      <c r="F255" s="38"/>
      <c r="G255" s="16" t="s">
        <v>344</v>
      </c>
      <c r="H255" s="15" t="s">
        <v>349</v>
      </c>
      <c r="I255" s="14" t="s">
        <v>0</v>
      </c>
      <c r="J255" s="28">
        <v>-153400</v>
      </c>
      <c r="K255" s="28"/>
      <c r="L255" s="28">
        <f t="shared" si="3"/>
        <v>-153400</v>
      </c>
    </row>
    <row r="256" spans="1:12" ht="31.15" customHeight="1" x14ac:dyDescent="0.25">
      <c r="A256" s="17"/>
      <c r="B256" s="37">
        <v>200</v>
      </c>
      <c r="C256" s="37"/>
      <c r="D256" s="37"/>
      <c r="E256" s="37"/>
      <c r="F256" s="38"/>
      <c r="G256" s="16" t="s">
        <v>9</v>
      </c>
      <c r="H256" s="15" t="s">
        <v>0</v>
      </c>
      <c r="I256" s="14">
        <v>200</v>
      </c>
      <c r="J256" s="28">
        <v>-153400</v>
      </c>
      <c r="K256" s="28"/>
      <c r="L256" s="28">
        <f t="shared" si="3"/>
        <v>-153400</v>
      </c>
    </row>
    <row r="257" spans="1:12" ht="46.9" customHeight="1" x14ac:dyDescent="0.25">
      <c r="A257" s="17"/>
      <c r="B257" s="37" t="s">
        <v>348</v>
      </c>
      <c r="C257" s="37"/>
      <c r="D257" s="37"/>
      <c r="E257" s="37"/>
      <c r="F257" s="38"/>
      <c r="G257" s="16" t="s">
        <v>347</v>
      </c>
      <c r="H257" s="15" t="s">
        <v>346</v>
      </c>
      <c r="I257" s="14" t="s">
        <v>0</v>
      </c>
      <c r="J257" s="28">
        <v>196000</v>
      </c>
      <c r="K257" s="28"/>
      <c r="L257" s="28">
        <f t="shared" si="3"/>
        <v>196000</v>
      </c>
    </row>
    <row r="258" spans="1:12" ht="31.15" customHeight="1" x14ac:dyDescent="0.25">
      <c r="A258" s="17"/>
      <c r="B258" s="37">
        <v>200</v>
      </c>
      <c r="C258" s="37"/>
      <c r="D258" s="37"/>
      <c r="E258" s="37"/>
      <c r="F258" s="38"/>
      <c r="G258" s="16" t="s">
        <v>9</v>
      </c>
      <c r="H258" s="15" t="s">
        <v>0</v>
      </c>
      <c r="I258" s="14">
        <v>200</v>
      </c>
      <c r="J258" s="28">
        <v>196000</v>
      </c>
      <c r="K258" s="28"/>
      <c r="L258" s="28">
        <f t="shared" si="3"/>
        <v>196000</v>
      </c>
    </row>
    <row r="259" spans="1:12" ht="62.45" customHeight="1" x14ac:dyDescent="0.25">
      <c r="A259" s="17"/>
      <c r="B259" s="37" t="s">
        <v>345</v>
      </c>
      <c r="C259" s="37"/>
      <c r="D259" s="37"/>
      <c r="E259" s="37"/>
      <c r="F259" s="38"/>
      <c r="G259" s="16" t="s">
        <v>344</v>
      </c>
      <c r="H259" s="15" t="s">
        <v>343</v>
      </c>
      <c r="I259" s="14" t="s">
        <v>0</v>
      </c>
      <c r="J259" s="28">
        <v>153400</v>
      </c>
      <c r="K259" s="28"/>
      <c r="L259" s="28">
        <f t="shared" si="3"/>
        <v>153400</v>
      </c>
    </row>
    <row r="260" spans="1:12" ht="31.15" customHeight="1" x14ac:dyDescent="0.25">
      <c r="A260" s="17"/>
      <c r="B260" s="37">
        <v>200</v>
      </c>
      <c r="C260" s="37"/>
      <c r="D260" s="37"/>
      <c r="E260" s="37"/>
      <c r="F260" s="38"/>
      <c r="G260" s="16" t="s">
        <v>9</v>
      </c>
      <c r="H260" s="15" t="s">
        <v>0</v>
      </c>
      <c r="I260" s="14">
        <v>200</v>
      </c>
      <c r="J260" s="28">
        <v>153400</v>
      </c>
      <c r="K260" s="28"/>
      <c r="L260" s="28">
        <f t="shared" si="3"/>
        <v>153400</v>
      </c>
    </row>
    <row r="261" spans="1:12" ht="109.15" customHeight="1" x14ac:dyDescent="0.25">
      <c r="A261" s="17"/>
      <c r="B261" s="37" t="s">
        <v>342</v>
      </c>
      <c r="C261" s="37"/>
      <c r="D261" s="37"/>
      <c r="E261" s="37"/>
      <c r="F261" s="38"/>
      <c r="G261" s="16" t="s">
        <v>341</v>
      </c>
      <c r="H261" s="15" t="s">
        <v>340</v>
      </c>
      <c r="I261" s="14" t="s">
        <v>0</v>
      </c>
      <c r="J261" s="28">
        <v>190300</v>
      </c>
      <c r="K261" s="28"/>
      <c r="L261" s="28">
        <f t="shared" si="3"/>
        <v>190300</v>
      </c>
    </row>
    <row r="262" spans="1:12" ht="31.15" customHeight="1" x14ac:dyDescent="0.25">
      <c r="A262" s="17"/>
      <c r="B262" s="37">
        <v>200</v>
      </c>
      <c r="C262" s="37"/>
      <c r="D262" s="37"/>
      <c r="E262" s="37"/>
      <c r="F262" s="38"/>
      <c r="G262" s="16" t="s">
        <v>9</v>
      </c>
      <c r="H262" s="15" t="s">
        <v>0</v>
      </c>
      <c r="I262" s="14">
        <v>200</v>
      </c>
      <c r="J262" s="28">
        <v>190300</v>
      </c>
      <c r="K262" s="28"/>
      <c r="L262" s="28">
        <f t="shared" si="3"/>
        <v>190300</v>
      </c>
    </row>
    <row r="263" spans="1:12" ht="46.9" customHeight="1" x14ac:dyDescent="0.25">
      <c r="A263" s="17"/>
      <c r="B263" s="41" t="s">
        <v>339</v>
      </c>
      <c r="C263" s="41"/>
      <c r="D263" s="41"/>
      <c r="E263" s="41"/>
      <c r="F263" s="42"/>
      <c r="G263" s="20" t="s">
        <v>338</v>
      </c>
      <c r="H263" s="19" t="s">
        <v>337</v>
      </c>
      <c r="I263" s="18" t="s">
        <v>0</v>
      </c>
      <c r="J263" s="27" t="s">
        <v>0</v>
      </c>
      <c r="K263" s="27"/>
      <c r="L263" s="27"/>
    </row>
    <row r="264" spans="1:12" ht="78" customHeight="1" x14ac:dyDescent="0.25">
      <c r="A264" s="17"/>
      <c r="B264" s="37" t="s">
        <v>336</v>
      </c>
      <c r="C264" s="37"/>
      <c r="D264" s="37"/>
      <c r="E264" s="37"/>
      <c r="F264" s="38"/>
      <c r="G264" s="16" t="s">
        <v>335</v>
      </c>
      <c r="H264" s="15" t="s">
        <v>334</v>
      </c>
      <c r="I264" s="14" t="s">
        <v>0</v>
      </c>
      <c r="J264" s="28">
        <v>-4684750</v>
      </c>
      <c r="K264" s="28"/>
      <c r="L264" s="28">
        <f t="shared" si="3"/>
        <v>-4684750</v>
      </c>
    </row>
    <row r="265" spans="1:12" ht="15.6" customHeight="1" x14ac:dyDescent="0.25">
      <c r="A265" s="17"/>
      <c r="B265" s="37">
        <v>500</v>
      </c>
      <c r="C265" s="37"/>
      <c r="D265" s="37"/>
      <c r="E265" s="37"/>
      <c r="F265" s="38"/>
      <c r="G265" s="16" t="s">
        <v>33</v>
      </c>
      <c r="H265" s="15" t="s">
        <v>0</v>
      </c>
      <c r="I265" s="14">
        <v>500</v>
      </c>
      <c r="J265" s="28">
        <v>-4684750</v>
      </c>
      <c r="K265" s="28"/>
      <c r="L265" s="28">
        <f t="shared" si="3"/>
        <v>-4684750</v>
      </c>
    </row>
    <row r="266" spans="1:12" ht="62.45" customHeight="1" x14ac:dyDescent="0.25">
      <c r="A266" s="17"/>
      <c r="B266" s="37" t="s">
        <v>333</v>
      </c>
      <c r="C266" s="37"/>
      <c r="D266" s="37"/>
      <c r="E266" s="37"/>
      <c r="F266" s="38"/>
      <c r="G266" s="16" t="s">
        <v>332</v>
      </c>
      <c r="H266" s="15" t="s">
        <v>331</v>
      </c>
      <c r="I266" s="14" t="s">
        <v>0</v>
      </c>
      <c r="J266" s="28">
        <v>5684750</v>
      </c>
      <c r="K266" s="28"/>
      <c r="L266" s="28">
        <f t="shared" si="3"/>
        <v>5684750</v>
      </c>
    </row>
    <row r="267" spans="1:12" ht="15.6" customHeight="1" x14ac:dyDescent="0.25">
      <c r="A267" s="17"/>
      <c r="B267" s="37">
        <v>500</v>
      </c>
      <c r="C267" s="37"/>
      <c r="D267" s="37"/>
      <c r="E267" s="37"/>
      <c r="F267" s="38"/>
      <c r="G267" s="16" t="s">
        <v>33</v>
      </c>
      <c r="H267" s="15" t="s">
        <v>0</v>
      </c>
      <c r="I267" s="14">
        <v>500</v>
      </c>
      <c r="J267" s="28">
        <v>5684750</v>
      </c>
      <c r="K267" s="28"/>
      <c r="L267" s="28">
        <f t="shared" si="3"/>
        <v>5684750</v>
      </c>
    </row>
    <row r="268" spans="1:12" ht="78" customHeight="1" x14ac:dyDescent="0.25">
      <c r="A268" s="17"/>
      <c r="B268" s="37" t="s">
        <v>330</v>
      </c>
      <c r="C268" s="37"/>
      <c r="D268" s="37"/>
      <c r="E268" s="37"/>
      <c r="F268" s="38"/>
      <c r="G268" s="16" t="s">
        <v>329</v>
      </c>
      <c r="H268" s="15" t="s">
        <v>328</v>
      </c>
      <c r="I268" s="14" t="s">
        <v>0</v>
      </c>
      <c r="J268" s="28">
        <v>-1000000</v>
      </c>
      <c r="K268" s="28"/>
      <c r="L268" s="28">
        <f t="shared" si="3"/>
        <v>-1000000</v>
      </c>
    </row>
    <row r="269" spans="1:12" ht="15.6" customHeight="1" x14ac:dyDescent="0.25">
      <c r="A269" s="17"/>
      <c r="B269" s="37">
        <v>800</v>
      </c>
      <c r="C269" s="37"/>
      <c r="D269" s="37"/>
      <c r="E269" s="37"/>
      <c r="F269" s="38"/>
      <c r="G269" s="16" t="s">
        <v>13</v>
      </c>
      <c r="H269" s="15" t="s">
        <v>0</v>
      </c>
      <c r="I269" s="14">
        <v>800</v>
      </c>
      <c r="J269" s="28">
        <v>-1000000</v>
      </c>
      <c r="K269" s="28"/>
      <c r="L269" s="28">
        <f t="shared" si="3"/>
        <v>-1000000</v>
      </c>
    </row>
    <row r="270" spans="1:12" ht="46.9" customHeight="1" x14ac:dyDescent="0.25">
      <c r="A270" s="17"/>
      <c r="B270" s="41" t="s">
        <v>327</v>
      </c>
      <c r="C270" s="41"/>
      <c r="D270" s="41"/>
      <c r="E270" s="41"/>
      <c r="F270" s="42"/>
      <c r="G270" s="20" t="s">
        <v>326</v>
      </c>
      <c r="H270" s="19" t="s">
        <v>325</v>
      </c>
      <c r="I270" s="18" t="s">
        <v>0</v>
      </c>
      <c r="J270" s="27" t="s">
        <v>0</v>
      </c>
      <c r="K270" s="27"/>
      <c r="L270" s="27"/>
    </row>
    <row r="271" spans="1:12" ht="78" customHeight="1" x14ac:dyDescent="0.25">
      <c r="A271" s="17"/>
      <c r="B271" s="37" t="s">
        <v>324</v>
      </c>
      <c r="C271" s="37"/>
      <c r="D271" s="37"/>
      <c r="E271" s="37"/>
      <c r="F271" s="38"/>
      <c r="G271" s="16" t="s">
        <v>323</v>
      </c>
      <c r="H271" s="15" t="s">
        <v>322</v>
      </c>
      <c r="I271" s="14" t="s">
        <v>0</v>
      </c>
      <c r="J271" s="28">
        <v>3532112</v>
      </c>
      <c r="K271" s="28"/>
      <c r="L271" s="28">
        <f t="shared" ref="L271:L333" si="4">J271+K271</f>
        <v>3532112</v>
      </c>
    </row>
    <row r="272" spans="1:12" ht="15.6" customHeight="1" x14ac:dyDescent="0.25">
      <c r="A272" s="17"/>
      <c r="B272" s="37">
        <v>500</v>
      </c>
      <c r="C272" s="37"/>
      <c r="D272" s="37"/>
      <c r="E272" s="37"/>
      <c r="F272" s="38"/>
      <c r="G272" s="16" t="s">
        <v>33</v>
      </c>
      <c r="H272" s="15" t="s">
        <v>0</v>
      </c>
      <c r="I272" s="14">
        <v>500</v>
      </c>
      <c r="J272" s="28">
        <v>3532112</v>
      </c>
      <c r="K272" s="28"/>
      <c r="L272" s="28">
        <f t="shared" si="4"/>
        <v>3532112</v>
      </c>
    </row>
    <row r="273" spans="1:12" ht="46.9" customHeight="1" x14ac:dyDescent="0.25">
      <c r="A273" s="17"/>
      <c r="B273" s="37" t="s">
        <v>321</v>
      </c>
      <c r="C273" s="37"/>
      <c r="D273" s="37"/>
      <c r="E273" s="37"/>
      <c r="F273" s="38"/>
      <c r="G273" s="16" t="s">
        <v>320</v>
      </c>
      <c r="H273" s="15" t="s">
        <v>319</v>
      </c>
      <c r="I273" s="14" t="s">
        <v>0</v>
      </c>
      <c r="J273" s="28">
        <v>-3532112</v>
      </c>
      <c r="K273" s="28"/>
      <c r="L273" s="28">
        <f t="shared" si="4"/>
        <v>-3532112</v>
      </c>
    </row>
    <row r="274" spans="1:12" ht="15.6" customHeight="1" x14ac:dyDescent="0.25">
      <c r="A274" s="17"/>
      <c r="B274" s="37">
        <v>500</v>
      </c>
      <c r="C274" s="37"/>
      <c r="D274" s="37"/>
      <c r="E274" s="37"/>
      <c r="F274" s="38"/>
      <c r="G274" s="16" t="s">
        <v>33</v>
      </c>
      <c r="H274" s="15" t="s">
        <v>0</v>
      </c>
      <c r="I274" s="14">
        <v>500</v>
      </c>
      <c r="J274" s="28">
        <v>-3532112</v>
      </c>
      <c r="K274" s="28"/>
      <c r="L274" s="28">
        <f t="shared" si="4"/>
        <v>-3532112</v>
      </c>
    </row>
    <row r="275" spans="1:12" ht="31.15" customHeight="1" x14ac:dyDescent="0.25">
      <c r="A275" s="17"/>
      <c r="B275" s="39" t="s">
        <v>318</v>
      </c>
      <c r="C275" s="39"/>
      <c r="D275" s="39"/>
      <c r="E275" s="39"/>
      <c r="F275" s="40"/>
      <c r="G275" s="23" t="s">
        <v>317</v>
      </c>
      <c r="H275" s="22" t="s">
        <v>316</v>
      </c>
      <c r="I275" s="21" t="s">
        <v>0</v>
      </c>
      <c r="J275" s="26">
        <v>34140083</v>
      </c>
      <c r="K275" s="26"/>
      <c r="L275" s="26">
        <f t="shared" si="4"/>
        <v>34140083</v>
      </c>
    </row>
    <row r="276" spans="1:12" ht="31.15" customHeight="1" x14ac:dyDescent="0.25">
      <c r="A276" s="17"/>
      <c r="B276" s="41" t="s">
        <v>315</v>
      </c>
      <c r="C276" s="41"/>
      <c r="D276" s="41"/>
      <c r="E276" s="41"/>
      <c r="F276" s="42"/>
      <c r="G276" s="20" t="s">
        <v>314</v>
      </c>
      <c r="H276" s="19" t="s">
        <v>313</v>
      </c>
      <c r="I276" s="18" t="s">
        <v>0</v>
      </c>
      <c r="J276" s="27">
        <v>45121000</v>
      </c>
      <c r="K276" s="27"/>
      <c r="L276" s="27">
        <f t="shared" si="4"/>
        <v>45121000</v>
      </c>
    </row>
    <row r="277" spans="1:12" ht="46.9" customHeight="1" x14ac:dyDescent="0.25">
      <c r="A277" s="17"/>
      <c r="B277" s="37" t="s">
        <v>312</v>
      </c>
      <c r="C277" s="37"/>
      <c r="D277" s="37"/>
      <c r="E277" s="37"/>
      <c r="F277" s="38"/>
      <c r="G277" s="16" t="s">
        <v>311</v>
      </c>
      <c r="H277" s="15" t="s">
        <v>310</v>
      </c>
      <c r="I277" s="14" t="s">
        <v>0</v>
      </c>
      <c r="J277" s="28">
        <v>3216000</v>
      </c>
      <c r="K277" s="28"/>
      <c r="L277" s="28">
        <f t="shared" si="4"/>
        <v>3216000</v>
      </c>
    </row>
    <row r="278" spans="1:12" ht="31.15" customHeight="1" x14ac:dyDescent="0.25">
      <c r="A278" s="17"/>
      <c r="B278" s="37">
        <v>600</v>
      </c>
      <c r="C278" s="37"/>
      <c r="D278" s="37"/>
      <c r="E278" s="37"/>
      <c r="F278" s="38"/>
      <c r="G278" s="16" t="s">
        <v>1</v>
      </c>
      <c r="H278" s="15" t="s">
        <v>0</v>
      </c>
      <c r="I278" s="14">
        <v>600</v>
      </c>
      <c r="J278" s="28">
        <v>3216000</v>
      </c>
      <c r="K278" s="28"/>
      <c r="L278" s="28">
        <f t="shared" si="4"/>
        <v>3216000</v>
      </c>
    </row>
    <row r="279" spans="1:12" ht="31.15" customHeight="1" x14ac:dyDescent="0.25">
      <c r="A279" s="17"/>
      <c r="B279" s="37" t="s">
        <v>309</v>
      </c>
      <c r="C279" s="37"/>
      <c r="D279" s="37"/>
      <c r="E279" s="37"/>
      <c r="F279" s="38"/>
      <c r="G279" s="16" t="s">
        <v>308</v>
      </c>
      <c r="H279" s="15" t="s">
        <v>307</v>
      </c>
      <c r="I279" s="14" t="s">
        <v>0</v>
      </c>
      <c r="J279" s="28">
        <v>41905000</v>
      </c>
      <c r="K279" s="28"/>
      <c r="L279" s="28">
        <f t="shared" si="4"/>
        <v>41905000</v>
      </c>
    </row>
    <row r="280" spans="1:12" ht="15.6" customHeight="1" x14ac:dyDescent="0.25">
      <c r="A280" s="17"/>
      <c r="B280" s="37">
        <v>500</v>
      </c>
      <c r="C280" s="37"/>
      <c r="D280" s="37"/>
      <c r="E280" s="37"/>
      <c r="F280" s="38"/>
      <c r="G280" s="16" t="s">
        <v>33</v>
      </c>
      <c r="H280" s="15" t="s">
        <v>0</v>
      </c>
      <c r="I280" s="14">
        <v>500</v>
      </c>
      <c r="J280" s="28">
        <v>41905000</v>
      </c>
      <c r="K280" s="28"/>
      <c r="L280" s="28">
        <f t="shared" si="4"/>
        <v>41905000</v>
      </c>
    </row>
    <row r="281" spans="1:12" ht="46.9" customHeight="1" x14ac:dyDescent="0.25">
      <c r="A281" s="17"/>
      <c r="B281" s="41" t="s">
        <v>306</v>
      </c>
      <c r="C281" s="41"/>
      <c r="D281" s="41"/>
      <c r="E281" s="41"/>
      <c r="F281" s="42"/>
      <c r="G281" s="20" t="s">
        <v>305</v>
      </c>
      <c r="H281" s="19" t="s">
        <v>304</v>
      </c>
      <c r="I281" s="18" t="s">
        <v>0</v>
      </c>
      <c r="J281" s="27">
        <v>-10980917</v>
      </c>
      <c r="K281" s="27"/>
      <c r="L281" s="27">
        <f t="shared" si="4"/>
        <v>-10980917</v>
      </c>
    </row>
    <row r="282" spans="1:12" ht="46.9" customHeight="1" x14ac:dyDescent="0.25">
      <c r="A282" s="17"/>
      <c r="B282" s="37" t="s">
        <v>303</v>
      </c>
      <c r="C282" s="37"/>
      <c r="D282" s="37"/>
      <c r="E282" s="37"/>
      <c r="F282" s="38"/>
      <c r="G282" s="16" t="s">
        <v>302</v>
      </c>
      <c r="H282" s="15" t="s">
        <v>301</v>
      </c>
      <c r="I282" s="14" t="s">
        <v>0</v>
      </c>
      <c r="J282" s="28">
        <v>-23985000</v>
      </c>
      <c r="K282" s="28"/>
      <c r="L282" s="28">
        <f t="shared" si="4"/>
        <v>-23985000</v>
      </c>
    </row>
    <row r="283" spans="1:12" ht="15.6" customHeight="1" x14ac:dyDescent="0.25">
      <c r="A283" s="17"/>
      <c r="B283" s="37">
        <v>500</v>
      </c>
      <c r="C283" s="37"/>
      <c r="D283" s="37"/>
      <c r="E283" s="37"/>
      <c r="F283" s="38"/>
      <c r="G283" s="16" t="s">
        <v>33</v>
      </c>
      <c r="H283" s="15" t="s">
        <v>0</v>
      </c>
      <c r="I283" s="14">
        <v>500</v>
      </c>
      <c r="J283" s="28">
        <v>-23985000</v>
      </c>
      <c r="K283" s="28"/>
      <c r="L283" s="28">
        <f t="shared" si="4"/>
        <v>-23985000</v>
      </c>
    </row>
    <row r="284" spans="1:12" ht="46.9" customHeight="1" x14ac:dyDescent="0.25">
      <c r="A284" s="17"/>
      <c r="B284" s="37" t="s">
        <v>300</v>
      </c>
      <c r="C284" s="37"/>
      <c r="D284" s="37"/>
      <c r="E284" s="37"/>
      <c r="F284" s="38"/>
      <c r="G284" s="16" t="s">
        <v>713</v>
      </c>
      <c r="H284" s="15" t="s">
        <v>299</v>
      </c>
      <c r="I284" s="14" t="s">
        <v>0</v>
      </c>
      <c r="J284" s="28">
        <v>13004083</v>
      </c>
      <c r="K284" s="28"/>
      <c r="L284" s="28">
        <f t="shared" si="4"/>
        <v>13004083</v>
      </c>
    </row>
    <row r="285" spans="1:12" ht="15.6" customHeight="1" x14ac:dyDescent="0.25">
      <c r="A285" s="17"/>
      <c r="B285" s="37">
        <v>500</v>
      </c>
      <c r="C285" s="37"/>
      <c r="D285" s="37"/>
      <c r="E285" s="37"/>
      <c r="F285" s="38"/>
      <c r="G285" s="16" t="s">
        <v>33</v>
      </c>
      <c r="H285" s="15" t="s">
        <v>0</v>
      </c>
      <c r="I285" s="14">
        <v>500</v>
      </c>
      <c r="J285" s="28">
        <v>13004083</v>
      </c>
      <c r="K285" s="28"/>
      <c r="L285" s="28">
        <f t="shared" si="4"/>
        <v>13004083</v>
      </c>
    </row>
    <row r="286" spans="1:12" ht="46.9" customHeight="1" x14ac:dyDescent="0.25">
      <c r="A286" s="17"/>
      <c r="B286" s="39" t="s">
        <v>298</v>
      </c>
      <c r="C286" s="39"/>
      <c r="D286" s="39"/>
      <c r="E286" s="39"/>
      <c r="F286" s="40"/>
      <c r="G286" s="23" t="s">
        <v>297</v>
      </c>
      <c r="H286" s="22" t="s">
        <v>296</v>
      </c>
      <c r="I286" s="21" t="s">
        <v>0</v>
      </c>
      <c r="J286" s="26">
        <v>22000000</v>
      </c>
      <c r="K286" s="26"/>
      <c r="L286" s="26">
        <f t="shared" si="4"/>
        <v>22000000</v>
      </c>
    </row>
    <row r="287" spans="1:12" ht="46.9" customHeight="1" x14ac:dyDescent="0.25">
      <c r="A287" s="17"/>
      <c r="B287" s="41" t="s">
        <v>295</v>
      </c>
      <c r="C287" s="41"/>
      <c r="D287" s="41"/>
      <c r="E287" s="41"/>
      <c r="F287" s="42"/>
      <c r="G287" s="20" t="s">
        <v>294</v>
      </c>
      <c r="H287" s="19" t="s">
        <v>293</v>
      </c>
      <c r="I287" s="18" t="s">
        <v>0</v>
      </c>
      <c r="J287" s="27">
        <v>-375000000</v>
      </c>
      <c r="K287" s="27"/>
      <c r="L287" s="27">
        <f t="shared" si="4"/>
        <v>-375000000</v>
      </c>
    </row>
    <row r="288" spans="1:12" ht="62.45" customHeight="1" x14ac:dyDescent="0.25">
      <c r="A288" s="17"/>
      <c r="B288" s="37" t="s">
        <v>292</v>
      </c>
      <c r="C288" s="37"/>
      <c r="D288" s="37"/>
      <c r="E288" s="37"/>
      <c r="F288" s="38"/>
      <c r="G288" s="16" t="s">
        <v>291</v>
      </c>
      <c r="H288" s="15" t="s">
        <v>290</v>
      </c>
      <c r="I288" s="14" t="s">
        <v>0</v>
      </c>
      <c r="J288" s="28">
        <v>-300000000</v>
      </c>
      <c r="K288" s="28"/>
      <c r="L288" s="28">
        <f t="shared" si="4"/>
        <v>-300000000</v>
      </c>
    </row>
    <row r="289" spans="1:12" ht="31.15" customHeight="1" x14ac:dyDescent="0.25">
      <c r="A289" s="17"/>
      <c r="B289" s="37">
        <v>600</v>
      </c>
      <c r="C289" s="37"/>
      <c r="D289" s="37"/>
      <c r="E289" s="37"/>
      <c r="F289" s="38"/>
      <c r="G289" s="16" t="s">
        <v>1</v>
      </c>
      <c r="H289" s="15" t="s">
        <v>0</v>
      </c>
      <c r="I289" s="14">
        <v>600</v>
      </c>
      <c r="J289" s="28">
        <v>-300000000</v>
      </c>
      <c r="K289" s="28"/>
      <c r="L289" s="28">
        <f t="shared" si="4"/>
        <v>-300000000</v>
      </c>
    </row>
    <row r="290" spans="1:12" ht="93.6" customHeight="1" x14ac:dyDescent="0.25">
      <c r="A290" s="17"/>
      <c r="B290" s="37" t="s">
        <v>289</v>
      </c>
      <c r="C290" s="37"/>
      <c r="D290" s="37"/>
      <c r="E290" s="37"/>
      <c r="F290" s="38"/>
      <c r="G290" s="16" t="s">
        <v>271</v>
      </c>
      <c r="H290" s="15" t="s">
        <v>288</v>
      </c>
      <c r="I290" s="14" t="s">
        <v>0</v>
      </c>
      <c r="J290" s="28">
        <v>-75000000</v>
      </c>
      <c r="K290" s="28"/>
      <c r="L290" s="28">
        <f t="shared" si="4"/>
        <v>-75000000</v>
      </c>
    </row>
    <row r="291" spans="1:12" ht="31.15" customHeight="1" x14ac:dyDescent="0.25">
      <c r="A291" s="17"/>
      <c r="B291" s="37">
        <v>600</v>
      </c>
      <c r="C291" s="37"/>
      <c r="D291" s="37"/>
      <c r="E291" s="37"/>
      <c r="F291" s="38"/>
      <c r="G291" s="16" t="s">
        <v>1</v>
      </c>
      <c r="H291" s="15" t="s">
        <v>0</v>
      </c>
      <c r="I291" s="14">
        <v>600</v>
      </c>
      <c r="J291" s="28">
        <v>-75000000</v>
      </c>
      <c r="K291" s="28"/>
      <c r="L291" s="28">
        <f t="shared" si="4"/>
        <v>-75000000</v>
      </c>
    </row>
    <row r="292" spans="1:12" ht="46.9" customHeight="1" x14ac:dyDescent="0.25">
      <c r="A292" s="17"/>
      <c r="B292" s="41" t="s">
        <v>287</v>
      </c>
      <c r="C292" s="41"/>
      <c r="D292" s="41"/>
      <c r="E292" s="41"/>
      <c r="F292" s="42"/>
      <c r="G292" s="20" t="s">
        <v>286</v>
      </c>
      <c r="H292" s="19" t="s">
        <v>285</v>
      </c>
      <c r="I292" s="18" t="s">
        <v>0</v>
      </c>
      <c r="J292" s="27">
        <v>22000000</v>
      </c>
      <c r="K292" s="27"/>
      <c r="L292" s="27">
        <f t="shared" si="4"/>
        <v>22000000</v>
      </c>
    </row>
    <row r="293" spans="1:12" ht="62.45" customHeight="1" x14ac:dyDescent="0.25">
      <c r="A293" s="17"/>
      <c r="B293" s="37" t="s">
        <v>284</v>
      </c>
      <c r="C293" s="37"/>
      <c r="D293" s="37"/>
      <c r="E293" s="37"/>
      <c r="F293" s="38"/>
      <c r="G293" s="16" t="s">
        <v>283</v>
      </c>
      <c r="H293" s="15" t="s">
        <v>282</v>
      </c>
      <c r="I293" s="14" t="s">
        <v>0</v>
      </c>
      <c r="J293" s="28">
        <v>23644450</v>
      </c>
      <c r="K293" s="28"/>
      <c r="L293" s="28">
        <f t="shared" si="4"/>
        <v>23644450</v>
      </c>
    </row>
    <row r="294" spans="1:12" ht="15.6" customHeight="1" x14ac:dyDescent="0.25">
      <c r="A294" s="17"/>
      <c r="B294" s="37">
        <v>500</v>
      </c>
      <c r="C294" s="37"/>
      <c r="D294" s="37"/>
      <c r="E294" s="37"/>
      <c r="F294" s="38"/>
      <c r="G294" s="16" t="s">
        <v>33</v>
      </c>
      <c r="H294" s="15" t="s">
        <v>0</v>
      </c>
      <c r="I294" s="14">
        <v>500</v>
      </c>
      <c r="J294" s="28">
        <v>23644450</v>
      </c>
      <c r="K294" s="28"/>
      <c r="L294" s="28">
        <f t="shared" si="4"/>
        <v>23644450</v>
      </c>
    </row>
    <row r="295" spans="1:12" ht="78" customHeight="1" x14ac:dyDescent="0.25">
      <c r="A295" s="17"/>
      <c r="B295" s="37" t="s">
        <v>281</v>
      </c>
      <c r="C295" s="37"/>
      <c r="D295" s="37"/>
      <c r="E295" s="37"/>
      <c r="F295" s="38"/>
      <c r="G295" s="16" t="s">
        <v>280</v>
      </c>
      <c r="H295" s="15" t="s">
        <v>279</v>
      </c>
      <c r="I295" s="14" t="s">
        <v>0</v>
      </c>
      <c r="J295" s="28">
        <v>-1644450</v>
      </c>
      <c r="K295" s="28"/>
      <c r="L295" s="28">
        <f t="shared" si="4"/>
        <v>-1644450</v>
      </c>
    </row>
    <row r="296" spans="1:12" ht="15.6" customHeight="1" x14ac:dyDescent="0.25">
      <c r="A296" s="17"/>
      <c r="B296" s="37">
        <v>500</v>
      </c>
      <c r="C296" s="37"/>
      <c r="D296" s="37"/>
      <c r="E296" s="37"/>
      <c r="F296" s="38"/>
      <c r="G296" s="16" t="s">
        <v>33</v>
      </c>
      <c r="H296" s="15" t="s">
        <v>0</v>
      </c>
      <c r="I296" s="14">
        <v>500</v>
      </c>
      <c r="J296" s="28">
        <v>-1644450</v>
      </c>
      <c r="K296" s="28"/>
      <c r="L296" s="28">
        <f t="shared" si="4"/>
        <v>-1644450</v>
      </c>
    </row>
    <row r="297" spans="1:12" ht="46.9" customHeight="1" x14ac:dyDescent="0.25">
      <c r="A297" s="17"/>
      <c r="B297" s="41" t="s">
        <v>278</v>
      </c>
      <c r="C297" s="41"/>
      <c r="D297" s="41"/>
      <c r="E297" s="41"/>
      <c r="F297" s="42"/>
      <c r="G297" s="20" t="s">
        <v>277</v>
      </c>
      <c r="H297" s="19" t="s">
        <v>276</v>
      </c>
      <c r="I297" s="18" t="s">
        <v>0</v>
      </c>
      <c r="J297" s="27">
        <v>375000000</v>
      </c>
      <c r="K297" s="27"/>
      <c r="L297" s="27">
        <f t="shared" si="4"/>
        <v>375000000</v>
      </c>
    </row>
    <row r="298" spans="1:12" ht="62.45" customHeight="1" x14ac:dyDescent="0.25">
      <c r="A298" s="17"/>
      <c r="B298" s="37" t="s">
        <v>275</v>
      </c>
      <c r="C298" s="37"/>
      <c r="D298" s="37"/>
      <c r="E298" s="37"/>
      <c r="F298" s="38"/>
      <c r="G298" s="16" t="s">
        <v>274</v>
      </c>
      <c r="H298" s="15" t="s">
        <v>273</v>
      </c>
      <c r="I298" s="14" t="s">
        <v>0</v>
      </c>
      <c r="J298" s="28">
        <v>300000000</v>
      </c>
      <c r="K298" s="28"/>
      <c r="L298" s="28">
        <f t="shared" si="4"/>
        <v>300000000</v>
      </c>
    </row>
    <row r="299" spans="1:12" ht="31.15" customHeight="1" x14ac:dyDescent="0.25">
      <c r="A299" s="17"/>
      <c r="B299" s="37">
        <v>600</v>
      </c>
      <c r="C299" s="37"/>
      <c r="D299" s="37"/>
      <c r="E299" s="37"/>
      <c r="F299" s="38"/>
      <c r="G299" s="16" t="s">
        <v>1</v>
      </c>
      <c r="H299" s="15" t="s">
        <v>0</v>
      </c>
      <c r="I299" s="14">
        <v>600</v>
      </c>
      <c r="J299" s="28">
        <v>300000000</v>
      </c>
      <c r="K299" s="28"/>
      <c r="L299" s="28">
        <f t="shared" si="4"/>
        <v>300000000</v>
      </c>
    </row>
    <row r="300" spans="1:12" ht="93.6" customHeight="1" x14ac:dyDescent="0.25">
      <c r="A300" s="17"/>
      <c r="B300" s="37" t="s">
        <v>272</v>
      </c>
      <c r="C300" s="37"/>
      <c r="D300" s="37"/>
      <c r="E300" s="37"/>
      <c r="F300" s="38"/>
      <c r="G300" s="16" t="s">
        <v>271</v>
      </c>
      <c r="H300" s="15" t="s">
        <v>270</v>
      </c>
      <c r="I300" s="14" t="s">
        <v>0</v>
      </c>
      <c r="J300" s="28">
        <v>75000000</v>
      </c>
      <c r="K300" s="28"/>
      <c r="L300" s="28">
        <f t="shared" si="4"/>
        <v>75000000</v>
      </c>
    </row>
    <row r="301" spans="1:12" ht="31.15" customHeight="1" x14ac:dyDescent="0.25">
      <c r="A301" s="17"/>
      <c r="B301" s="37">
        <v>600</v>
      </c>
      <c r="C301" s="37"/>
      <c r="D301" s="37"/>
      <c r="E301" s="37"/>
      <c r="F301" s="38"/>
      <c r="G301" s="16" t="s">
        <v>1</v>
      </c>
      <c r="H301" s="15" t="s">
        <v>0</v>
      </c>
      <c r="I301" s="14">
        <v>600</v>
      </c>
      <c r="J301" s="28">
        <v>75000000</v>
      </c>
      <c r="K301" s="28"/>
      <c r="L301" s="28">
        <f t="shared" si="4"/>
        <v>75000000</v>
      </c>
    </row>
    <row r="302" spans="1:12" ht="46.9" customHeight="1" x14ac:dyDescent="0.25">
      <c r="A302" s="17"/>
      <c r="B302" s="41" t="s">
        <v>269</v>
      </c>
      <c r="C302" s="41"/>
      <c r="D302" s="41"/>
      <c r="E302" s="41"/>
      <c r="F302" s="42"/>
      <c r="G302" s="20" t="s">
        <v>268</v>
      </c>
      <c r="H302" s="19" t="s">
        <v>267</v>
      </c>
      <c r="I302" s="18" t="s">
        <v>0</v>
      </c>
      <c r="J302" s="27" t="s">
        <v>0</v>
      </c>
      <c r="K302" s="27"/>
      <c r="L302" s="27"/>
    </row>
    <row r="303" spans="1:12" ht="46.9" customHeight="1" x14ac:dyDescent="0.25">
      <c r="A303" s="17"/>
      <c r="B303" s="37" t="s">
        <v>266</v>
      </c>
      <c r="C303" s="37"/>
      <c r="D303" s="37"/>
      <c r="E303" s="37"/>
      <c r="F303" s="38"/>
      <c r="G303" s="16" t="s">
        <v>265</v>
      </c>
      <c r="H303" s="15" t="s">
        <v>264</v>
      </c>
      <c r="I303" s="14" t="s">
        <v>0</v>
      </c>
      <c r="J303" s="28">
        <v>-282567</v>
      </c>
      <c r="K303" s="28"/>
      <c r="L303" s="28">
        <f t="shared" si="4"/>
        <v>-282567</v>
      </c>
    </row>
    <row r="304" spans="1:12" ht="31.15" customHeight="1" x14ac:dyDescent="0.25">
      <c r="A304" s="17"/>
      <c r="B304" s="37">
        <v>200</v>
      </c>
      <c r="C304" s="37"/>
      <c r="D304" s="37"/>
      <c r="E304" s="37"/>
      <c r="F304" s="38"/>
      <c r="G304" s="16" t="s">
        <v>9</v>
      </c>
      <c r="H304" s="15" t="s">
        <v>0</v>
      </c>
      <c r="I304" s="14">
        <v>200</v>
      </c>
      <c r="J304" s="28">
        <v>-282567</v>
      </c>
      <c r="K304" s="28"/>
      <c r="L304" s="28">
        <f t="shared" si="4"/>
        <v>-282567</v>
      </c>
    </row>
    <row r="305" spans="1:12" ht="46.9" customHeight="1" x14ac:dyDescent="0.25">
      <c r="A305" s="17"/>
      <c r="B305" s="37" t="s">
        <v>263</v>
      </c>
      <c r="C305" s="37"/>
      <c r="D305" s="37"/>
      <c r="E305" s="37"/>
      <c r="F305" s="38"/>
      <c r="G305" s="16" t="s">
        <v>262</v>
      </c>
      <c r="H305" s="15" t="s">
        <v>261</v>
      </c>
      <c r="I305" s="14" t="s">
        <v>0</v>
      </c>
      <c r="J305" s="28">
        <v>282567</v>
      </c>
      <c r="K305" s="28"/>
      <c r="L305" s="28">
        <f t="shared" si="4"/>
        <v>282567</v>
      </c>
    </row>
    <row r="306" spans="1:12" ht="15.6" customHeight="1" x14ac:dyDescent="0.25">
      <c r="A306" s="17"/>
      <c r="B306" s="37">
        <v>800</v>
      </c>
      <c r="C306" s="37"/>
      <c r="D306" s="37"/>
      <c r="E306" s="37"/>
      <c r="F306" s="38"/>
      <c r="G306" s="16" t="s">
        <v>13</v>
      </c>
      <c r="H306" s="15" t="s">
        <v>0</v>
      </c>
      <c r="I306" s="14">
        <v>800</v>
      </c>
      <c r="J306" s="28">
        <v>282567</v>
      </c>
      <c r="K306" s="28"/>
      <c r="L306" s="28">
        <f t="shared" si="4"/>
        <v>282567</v>
      </c>
    </row>
    <row r="307" spans="1:12" ht="46.9" customHeight="1" x14ac:dyDescent="0.25">
      <c r="A307" s="17"/>
      <c r="B307" s="39" t="s">
        <v>260</v>
      </c>
      <c r="C307" s="39"/>
      <c r="D307" s="39"/>
      <c r="E307" s="39"/>
      <c r="F307" s="40"/>
      <c r="G307" s="23" t="s">
        <v>259</v>
      </c>
      <c r="H307" s="22" t="s">
        <v>258</v>
      </c>
      <c r="I307" s="21" t="s">
        <v>0</v>
      </c>
      <c r="J307" s="26">
        <v>-2952239</v>
      </c>
      <c r="K307" s="26"/>
      <c r="L307" s="26">
        <f t="shared" si="4"/>
        <v>-2952239</v>
      </c>
    </row>
    <row r="308" spans="1:12" ht="46.9" customHeight="1" x14ac:dyDescent="0.25">
      <c r="A308" s="17"/>
      <c r="B308" s="41" t="s">
        <v>257</v>
      </c>
      <c r="C308" s="41"/>
      <c r="D308" s="41"/>
      <c r="E308" s="41"/>
      <c r="F308" s="42"/>
      <c r="G308" s="20" t="s">
        <v>256</v>
      </c>
      <c r="H308" s="19" t="s">
        <v>255</v>
      </c>
      <c r="I308" s="18" t="s">
        <v>0</v>
      </c>
      <c r="J308" s="27">
        <v>-43052239</v>
      </c>
      <c r="K308" s="27"/>
      <c r="L308" s="27">
        <f t="shared" si="4"/>
        <v>-43052239</v>
      </c>
    </row>
    <row r="309" spans="1:12" ht="46.9" customHeight="1" x14ac:dyDescent="0.25">
      <c r="A309" s="17"/>
      <c r="B309" s="37" t="s">
        <v>254</v>
      </c>
      <c r="C309" s="37"/>
      <c r="D309" s="37"/>
      <c r="E309" s="37"/>
      <c r="F309" s="38"/>
      <c r="G309" s="16" t="s">
        <v>253</v>
      </c>
      <c r="H309" s="15" t="s">
        <v>252</v>
      </c>
      <c r="I309" s="14" t="s">
        <v>0</v>
      </c>
      <c r="J309" s="28">
        <v>-43052239</v>
      </c>
      <c r="K309" s="28"/>
      <c r="L309" s="28">
        <f t="shared" si="4"/>
        <v>-43052239</v>
      </c>
    </row>
    <row r="310" spans="1:12" ht="31.15" customHeight="1" x14ac:dyDescent="0.25">
      <c r="A310" s="17"/>
      <c r="B310" s="37">
        <v>200</v>
      </c>
      <c r="C310" s="37"/>
      <c r="D310" s="37"/>
      <c r="E310" s="37"/>
      <c r="F310" s="38"/>
      <c r="G310" s="16" t="s">
        <v>9</v>
      </c>
      <c r="H310" s="15" t="s">
        <v>0</v>
      </c>
      <c r="I310" s="14">
        <v>200</v>
      </c>
      <c r="J310" s="28">
        <v>-20000000</v>
      </c>
      <c r="K310" s="28"/>
      <c r="L310" s="28">
        <f t="shared" si="4"/>
        <v>-20000000</v>
      </c>
    </row>
    <row r="311" spans="1:12" ht="46.9" customHeight="1" x14ac:dyDescent="0.25">
      <c r="A311" s="17"/>
      <c r="B311" s="37">
        <v>400</v>
      </c>
      <c r="C311" s="37"/>
      <c r="D311" s="37"/>
      <c r="E311" s="37"/>
      <c r="F311" s="38"/>
      <c r="G311" s="16" t="s">
        <v>80</v>
      </c>
      <c r="H311" s="15" t="s">
        <v>0</v>
      </c>
      <c r="I311" s="14">
        <v>400</v>
      </c>
      <c r="J311" s="28">
        <v>47761</v>
      </c>
      <c r="K311" s="28"/>
      <c r="L311" s="28">
        <f t="shared" si="4"/>
        <v>47761</v>
      </c>
    </row>
    <row r="312" spans="1:12" ht="15.6" customHeight="1" x14ac:dyDescent="0.25">
      <c r="A312" s="17"/>
      <c r="B312" s="37">
        <v>800</v>
      </c>
      <c r="C312" s="37"/>
      <c r="D312" s="37"/>
      <c r="E312" s="37"/>
      <c r="F312" s="38"/>
      <c r="G312" s="16" t="s">
        <v>13</v>
      </c>
      <c r="H312" s="15" t="s">
        <v>0</v>
      </c>
      <c r="I312" s="14">
        <v>800</v>
      </c>
      <c r="J312" s="28">
        <v>-23100000</v>
      </c>
      <c r="K312" s="28"/>
      <c r="L312" s="28">
        <f t="shared" si="4"/>
        <v>-23100000</v>
      </c>
    </row>
    <row r="313" spans="1:12" ht="46.9" customHeight="1" x14ac:dyDescent="0.25">
      <c r="A313" s="17"/>
      <c r="B313" s="41" t="s">
        <v>251</v>
      </c>
      <c r="C313" s="41"/>
      <c r="D313" s="41"/>
      <c r="E313" s="41"/>
      <c r="F313" s="42"/>
      <c r="G313" s="20" t="s">
        <v>250</v>
      </c>
      <c r="H313" s="19" t="s">
        <v>249</v>
      </c>
      <c r="I313" s="18" t="s">
        <v>0</v>
      </c>
      <c r="J313" s="27">
        <v>40100000</v>
      </c>
      <c r="K313" s="27"/>
      <c r="L313" s="27">
        <f t="shared" si="4"/>
        <v>40100000</v>
      </c>
    </row>
    <row r="314" spans="1:12" ht="46.9" customHeight="1" x14ac:dyDescent="0.25">
      <c r="A314" s="17"/>
      <c r="B314" s="37" t="s">
        <v>248</v>
      </c>
      <c r="C314" s="37"/>
      <c r="D314" s="37"/>
      <c r="E314" s="37"/>
      <c r="F314" s="38"/>
      <c r="G314" s="16" t="s">
        <v>247</v>
      </c>
      <c r="H314" s="15" t="s">
        <v>246</v>
      </c>
      <c r="I314" s="14" t="s">
        <v>0</v>
      </c>
      <c r="J314" s="28">
        <v>40100000</v>
      </c>
      <c r="K314" s="28"/>
      <c r="L314" s="28">
        <f t="shared" si="4"/>
        <v>40100000</v>
      </c>
    </row>
    <row r="315" spans="1:12" ht="31.15" customHeight="1" x14ac:dyDescent="0.25">
      <c r="A315" s="17"/>
      <c r="B315" s="37">
        <v>200</v>
      </c>
      <c r="C315" s="37"/>
      <c r="D315" s="37"/>
      <c r="E315" s="37"/>
      <c r="F315" s="38"/>
      <c r="G315" s="16" t="s">
        <v>9</v>
      </c>
      <c r="H315" s="15" t="s">
        <v>0</v>
      </c>
      <c r="I315" s="14">
        <v>200</v>
      </c>
      <c r="J315" s="28">
        <v>-2000000</v>
      </c>
      <c r="K315" s="28"/>
      <c r="L315" s="28">
        <f t="shared" si="4"/>
        <v>-2000000</v>
      </c>
    </row>
    <row r="316" spans="1:12" ht="46.9" customHeight="1" x14ac:dyDescent="0.25">
      <c r="A316" s="17"/>
      <c r="B316" s="37">
        <v>400</v>
      </c>
      <c r="C316" s="37"/>
      <c r="D316" s="37"/>
      <c r="E316" s="37"/>
      <c r="F316" s="38"/>
      <c r="G316" s="16" t="s">
        <v>80</v>
      </c>
      <c r="H316" s="15" t="s">
        <v>0</v>
      </c>
      <c r="I316" s="14">
        <v>400</v>
      </c>
      <c r="J316" s="28">
        <v>40100000</v>
      </c>
      <c r="K316" s="28"/>
      <c r="L316" s="28">
        <f t="shared" si="4"/>
        <v>40100000</v>
      </c>
    </row>
    <row r="317" spans="1:12" ht="31.15" customHeight="1" x14ac:dyDescent="0.25">
      <c r="A317" s="17"/>
      <c r="B317" s="37">
        <v>600</v>
      </c>
      <c r="C317" s="37"/>
      <c r="D317" s="37"/>
      <c r="E317" s="37"/>
      <c r="F317" s="38"/>
      <c r="G317" s="16" t="s">
        <v>1</v>
      </c>
      <c r="H317" s="15" t="s">
        <v>0</v>
      </c>
      <c r="I317" s="14">
        <v>600</v>
      </c>
      <c r="J317" s="28">
        <v>7000000</v>
      </c>
      <c r="K317" s="28"/>
      <c r="L317" s="28">
        <f t="shared" si="4"/>
        <v>7000000</v>
      </c>
    </row>
    <row r="318" spans="1:12" ht="15.6" customHeight="1" x14ac:dyDescent="0.25">
      <c r="A318" s="17"/>
      <c r="B318" s="37">
        <v>800</v>
      </c>
      <c r="C318" s="37"/>
      <c r="D318" s="37"/>
      <c r="E318" s="37"/>
      <c r="F318" s="38"/>
      <c r="G318" s="16" t="s">
        <v>13</v>
      </c>
      <c r="H318" s="15" t="s">
        <v>0</v>
      </c>
      <c r="I318" s="14">
        <v>800</v>
      </c>
      <c r="J318" s="28">
        <v>-5000000</v>
      </c>
      <c r="K318" s="28"/>
      <c r="L318" s="28">
        <f t="shared" si="4"/>
        <v>-5000000</v>
      </c>
    </row>
    <row r="319" spans="1:12" ht="31.15" customHeight="1" x14ac:dyDescent="0.25">
      <c r="A319" s="17"/>
      <c r="B319" s="39" t="s">
        <v>245</v>
      </c>
      <c r="C319" s="39"/>
      <c r="D319" s="39"/>
      <c r="E319" s="39"/>
      <c r="F319" s="40"/>
      <c r="G319" s="23" t="s">
        <v>244</v>
      </c>
      <c r="H319" s="22" t="s">
        <v>243</v>
      </c>
      <c r="I319" s="21" t="s">
        <v>0</v>
      </c>
      <c r="J319" s="26">
        <v>149627</v>
      </c>
      <c r="K319" s="26">
        <f>K320+K323+K329</f>
        <v>2600000</v>
      </c>
      <c r="L319" s="34">
        <f t="shared" si="4"/>
        <v>2749627</v>
      </c>
    </row>
    <row r="320" spans="1:12" ht="62.45" customHeight="1" x14ac:dyDescent="0.25">
      <c r="A320" s="17"/>
      <c r="B320" s="41" t="s">
        <v>242</v>
      </c>
      <c r="C320" s="41"/>
      <c r="D320" s="41"/>
      <c r="E320" s="41"/>
      <c r="F320" s="42"/>
      <c r="G320" s="20" t="s">
        <v>241</v>
      </c>
      <c r="H320" s="19" t="s">
        <v>240</v>
      </c>
      <c r="I320" s="18" t="s">
        <v>0</v>
      </c>
      <c r="J320" s="27">
        <v>-20000000</v>
      </c>
      <c r="K320" s="27"/>
      <c r="L320" s="27">
        <f t="shared" si="4"/>
        <v>-20000000</v>
      </c>
    </row>
    <row r="321" spans="1:12" ht="62.45" customHeight="1" x14ac:dyDescent="0.25">
      <c r="A321" s="17"/>
      <c r="B321" s="37" t="s">
        <v>239</v>
      </c>
      <c r="C321" s="37"/>
      <c r="D321" s="37"/>
      <c r="E321" s="37"/>
      <c r="F321" s="38"/>
      <c r="G321" s="16" t="s">
        <v>238</v>
      </c>
      <c r="H321" s="15" t="s">
        <v>237</v>
      </c>
      <c r="I321" s="14" t="s">
        <v>0</v>
      </c>
      <c r="J321" s="28">
        <v>-20000000</v>
      </c>
      <c r="K321" s="28"/>
      <c r="L321" s="28">
        <f t="shared" si="4"/>
        <v>-20000000</v>
      </c>
    </row>
    <row r="322" spans="1:12" ht="31.15" customHeight="1" x14ac:dyDescent="0.25">
      <c r="A322" s="17"/>
      <c r="B322" s="37">
        <v>600</v>
      </c>
      <c r="C322" s="37"/>
      <c r="D322" s="37"/>
      <c r="E322" s="37"/>
      <c r="F322" s="38"/>
      <c r="G322" s="16" t="s">
        <v>1</v>
      </c>
      <c r="H322" s="15" t="s">
        <v>0</v>
      </c>
      <c r="I322" s="14">
        <v>600</v>
      </c>
      <c r="J322" s="28">
        <v>-20000000</v>
      </c>
      <c r="K322" s="28"/>
      <c r="L322" s="28">
        <f t="shared" si="4"/>
        <v>-20000000</v>
      </c>
    </row>
    <row r="323" spans="1:12" ht="46.9" customHeight="1" x14ac:dyDescent="0.25">
      <c r="A323" s="17"/>
      <c r="B323" s="41" t="s">
        <v>236</v>
      </c>
      <c r="C323" s="41"/>
      <c r="D323" s="41"/>
      <c r="E323" s="41"/>
      <c r="F323" s="42"/>
      <c r="G323" s="20" t="s">
        <v>235</v>
      </c>
      <c r="H323" s="19" t="s">
        <v>234</v>
      </c>
      <c r="I323" s="18" t="s">
        <v>0</v>
      </c>
      <c r="J323" s="27">
        <v>20000000</v>
      </c>
      <c r="K323" s="27">
        <f>K324+K326</f>
        <v>2600000</v>
      </c>
      <c r="L323" s="35">
        <f t="shared" si="4"/>
        <v>22600000</v>
      </c>
    </row>
    <row r="324" spans="1:12" ht="31.15" customHeight="1" x14ac:dyDescent="0.25">
      <c r="A324" s="17"/>
      <c r="B324" s="37" t="s">
        <v>233</v>
      </c>
      <c r="C324" s="37"/>
      <c r="D324" s="37"/>
      <c r="E324" s="37"/>
      <c r="F324" s="38"/>
      <c r="G324" s="16" t="s">
        <v>232</v>
      </c>
      <c r="H324" s="15" t="s">
        <v>231</v>
      </c>
      <c r="I324" s="14" t="s">
        <v>0</v>
      </c>
      <c r="J324" s="28">
        <v>20000000</v>
      </c>
      <c r="K324" s="28"/>
      <c r="L324" s="28">
        <f t="shared" si="4"/>
        <v>20000000</v>
      </c>
    </row>
    <row r="325" spans="1:12" ht="15.6" customHeight="1" x14ac:dyDescent="0.25">
      <c r="A325" s="17"/>
      <c r="B325" s="37">
        <v>500</v>
      </c>
      <c r="C325" s="37"/>
      <c r="D325" s="37"/>
      <c r="E325" s="37"/>
      <c r="F325" s="38"/>
      <c r="G325" s="16" t="s">
        <v>33</v>
      </c>
      <c r="H325" s="15" t="s">
        <v>0</v>
      </c>
      <c r="I325" s="14">
        <v>500</v>
      </c>
      <c r="J325" s="28">
        <v>20000000</v>
      </c>
      <c r="K325" s="28"/>
      <c r="L325" s="28">
        <f t="shared" si="4"/>
        <v>20000000</v>
      </c>
    </row>
    <row r="326" spans="1:12" ht="46.9" customHeight="1" x14ac:dyDescent="0.25">
      <c r="A326" s="17"/>
      <c r="B326" s="37" t="s">
        <v>230</v>
      </c>
      <c r="C326" s="37"/>
      <c r="D326" s="37"/>
      <c r="E326" s="37"/>
      <c r="F326" s="38"/>
      <c r="G326" s="16" t="s">
        <v>229</v>
      </c>
      <c r="H326" s="15" t="s">
        <v>228</v>
      </c>
      <c r="I326" s="14" t="s">
        <v>0</v>
      </c>
      <c r="J326" s="28">
        <v>0</v>
      </c>
      <c r="K326" s="28">
        <f>K327+K328</f>
        <v>2600000</v>
      </c>
      <c r="L326" s="36">
        <f t="shared" si="4"/>
        <v>2600000</v>
      </c>
    </row>
    <row r="327" spans="1:12" ht="31.15" customHeight="1" x14ac:dyDescent="0.25">
      <c r="A327" s="17"/>
      <c r="B327" s="37">
        <v>200</v>
      </c>
      <c r="C327" s="37"/>
      <c r="D327" s="37"/>
      <c r="E327" s="37"/>
      <c r="F327" s="38"/>
      <c r="G327" s="16" t="s">
        <v>9</v>
      </c>
      <c r="H327" s="15" t="s">
        <v>0</v>
      </c>
      <c r="I327" s="14">
        <v>200</v>
      </c>
      <c r="J327" s="28">
        <v>1045000</v>
      </c>
      <c r="K327" s="28"/>
      <c r="L327" s="28">
        <f t="shared" si="4"/>
        <v>1045000</v>
      </c>
    </row>
    <row r="328" spans="1:12" ht="31.15" customHeight="1" x14ac:dyDescent="0.25">
      <c r="A328" s="17"/>
      <c r="B328" s="37">
        <v>600</v>
      </c>
      <c r="C328" s="37"/>
      <c r="D328" s="37"/>
      <c r="E328" s="37"/>
      <c r="F328" s="38"/>
      <c r="G328" s="16" t="s">
        <v>1</v>
      </c>
      <c r="H328" s="15" t="s">
        <v>0</v>
      </c>
      <c r="I328" s="14">
        <v>600</v>
      </c>
      <c r="J328" s="28">
        <v>-1045000</v>
      </c>
      <c r="K328" s="28">
        <v>2600000</v>
      </c>
      <c r="L328" s="36">
        <f t="shared" si="4"/>
        <v>1555000</v>
      </c>
    </row>
    <row r="329" spans="1:12" ht="46.9" customHeight="1" x14ac:dyDescent="0.25">
      <c r="A329" s="17"/>
      <c r="B329" s="41" t="s">
        <v>227</v>
      </c>
      <c r="C329" s="41"/>
      <c r="D329" s="41"/>
      <c r="E329" s="41"/>
      <c r="F329" s="42"/>
      <c r="G329" s="20" t="s">
        <v>226</v>
      </c>
      <c r="H329" s="19" t="s">
        <v>225</v>
      </c>
      <c r="I329" s="18" t="s">
        <v>0</v>
      </c>
      <c r="J329" s="27">
        <v>149627</v>
      </c>
      <c r="K329" s="27"/>
      <c r="L329" s="27">
        <f t="shared" si="4"/>
        <v>149627</v>
      </c>
    </row>
    <row r="330" spans="1:12" ht="62.45" customHeight="1" x14ac:dyDescent="0.25">
      <c r="A330" s="17"/>
      <c r="B330" s="37" t="s">
        <v>224</v>
      </c>
      <c r="C330" s="37"/>
      <c r="D330" s="37"/>
      <c r="E330" s="37"/>
      <c r="F330" s="38"/>
      <c r="G330" s="16" t="s">
        <v>223</v>
      </c>
      <c r="H330" s="15" t="s">
        <v>222</v>
      </c>
      <c r="I330" s="14" t="s">
        <v>0</v>
      </c>
      <c r="J330" s="28">
        <v>149627</v>
      </c>
      <c r="K330" s="28"/>
      <c r="L330" s="28">
        <f t="shared" si="4"/>
        <v>149627</v>
      </c>
    </row>
    <row r="331" spans="1:12" ht="31.15" customHeight="1" x14ac:dyDescent="0.25">
      <c r="A331" s="17"/>
      <c r="B331" s="37">
        <v>600</v>
      </c>
      <c r="C331" s="37"/>
      <c r="D331" s="37"/>
      <c r="E331" s="37"/>
      <c r="F331" s="38"/>
      <c r="G331" s="16" t="s">
        <v>1</v>
      </c>
      <c r="H331" s="15" t="s">
        <v>0</v>
      </c>
      <c r="I331" s="14">
        <v>600</v>
      </c>
      <c r="J331" s="28">
        <v>149627</v>
      </c>
      <c r="K331" s="28"/>
      <c r="L331" s="28">
        <f t="shared" si="4"/>
        <v>149627</v>
      </c>
    </row>
    <row r="332" spans="1:12" ht="31.15" customHeight="1" x14ac:dyDescent="0.25">
      <c r="A332" s="17"/>
      <c r="B332" s="39" t="s">
        <v>221</v>
      </c>
      <c r="C332" s="39"/>
      <c r="D332" s="39"/>
      <c r="E332" s="39"/>
      <c r="F332" s="40"/>
      <c r="G332" s="23" t="s">
        <v>220</v>
      </c>
      <c r="H332" s="22" t="s">
        <v>219</v>
      </c>
      <c r="I332" s="21" t="s">
        <v>0</v>
      </c>
      <c r="J332" s="26">
        <v>3049000</v>
      </c>
      <c r="K332" s="26">
        <f>K333+K336+K339</f>
        <v>-2600000</v>
      </c>
      <c r="L332" s="34">
        <f t="shared" si="4"/>
        <v>449000</v>
      </c>
    </row>
    <row r="333" spans="1:12" ht="46.9" customHeight="1" x14ac:dyDescent="0.25">
      <c r="A333" s="17"/>
      <c r="B333" s="41" t="s">
        <v>218</v>
      </c>
      <c r="C333" s="41"/>
      <c r="D333" s="41"/>
      <c r="E333" s="41"/>
      <c r="F333" s="42"/>
      <c r="G333" s="20" t="s">
        <v>217</v>
      </c>
      <c r="H333" s="19" t="s">
        <v>216</v>
      </c>
      <c r="I333" s="18" t="s">
        <v>0</v>
      </c>
      <c r="J333" s="27">
        <v>449000</v>
      </c>
      <c r="K333" s="27"/>
      <c r="L333" s="27">
        <f t="shared" si="4"/>
        <v>449000</v>
      </c>
    </row>
    <row r="334" spans="1:12" ht="62.45" customHeight="1" x14ac:dyDescent="0.25">
      <c r="A334" s="17"/>
      <c r="B334" s="37" t="s">
        <v>215</v>
      </c>
      <c r="C334" s="37"/>
      <c r="D334" s="37"/>
      <c r="E334" s="37"/>
      <c r="F334" s="38"/>
      <c r="G334" s="16" t="s">
        <v>214</v>
      </c>
      <c r="H334" s="15" t="s">
        <v>213</v>
      </c>
      <c r="I334" s="14" t="s">
        <v>0</v>
      </c>
      <c r="J334" s="28">
        <v>449000</v>
      </c>
      <c r="K334" s="28"/>
      <c r="L334" s="28">
        <f t="shared" ref="L334:L397" si="5">J334+K334</f>
        <v>449000</v>
      </c>
    </row>
    <row r="335" spans="1:12" ht="32.25" customHeight="1" x14ac:dyDescent="0.25">
      <c r="A335" s="17"/>
      <c r="B335" s="37">
        <v>600</v>
      </c>
      <c r="C335" s="37"/>
      <c r="D335" s="37"/>
      <c r="E335" s="37"/>
      <c r="F335" s="38"/>
      <c r="G335" s="16" t="s">
        <v>1</v>
      </c>
      <c r="H335" s="15" t="s">
        <v>0</v>
      </c>
      <c r="I335" s="14">
        <v>600</v>
      </c>
      <c r="J335" s="28">
        <v>449000</v>
      </c>
      <c r="K335" s="28"/>
      <c r="L335" s="28">
        <f t="shared" si="5"/>
        <v>449000</v>
      </c>
    </row>
    <row r="336" spans="1:12" ht="46.9" hidden="1" customHeight="1" x14ac:dyDescent="0.25">
      <c r="A336" s="17"/>
      <c r="B336" s="41" t="s">
        <v>212</v>
      </c>
      <c r="C336" s="41"/>
      <c r="D336" s="41"/>
      <c r="E336" s="41"/>
      <c r="F336" s="42"/>
      <c r="G336" s="20" t="s">
        <v>211</v>
      </c>
      <c r="H336" s="19" t="s">
        <v>210</v>
      </c>
      <c r="I336" s="18" t="s">
        <v>0</v>
      </c>
      <c r="J336" s="27">
        <v>2600000</v>
      </c>
      <c r="K336" s="27">
        <f>K337</f>
        <v>-2600000</v>
      </c>
      <c r="L336" s="32">
        <f t="shared" si="5"/>
        <v>0</v>
      </c>
    </row>
    <row r="337" spans="1:12" ht="62.45" hidden="1" customHeight="1" x14ac:dyDescent="0.25">
      <c r="A337" s="17"/>
      <c r="B337" s="37" t="s">
        <v>209</v>
      </c>
      <c r="C337" s="37"/>
      <c r="D337" s="37"/>
      <c r="E337" s="37"/>
      <c r="F337" s="38"/>
      <c r="G337" s="16" t="s">
        <v>208</v>
      </c>
      <c r="H337" s="15" t="s">
        <v>207</v>
      </c>
      <c r="I337" s="14" t="s">
        <v>0</v>
      </c>
      <c r="J337" s="28">
        <v>2600000</v>
      </c>
      <c r="K337" s="28">
        <f>K338</f>
        <v>-2600000</v>
      </c>
      <c r="L337" s="33">
        <f t="shared" si="5"/>
        <v>0</v>
      </c>
    </row>
    <row r="338" spans="1:12" ht="31.15" hidden="1" customHeight="1" x14ac:dyDescent="0.25">
      <c r="A338" s="17"/>
      <c r="B338" s="37">
        <v>600</v>
      </c>
      <c r="C338" s="37"/>
      <c r="D338" s="37"/>
      <c r="E338" s="37"/>
      <c r="F338" s="38"/>
      <c r="G338" s="16" t="s">
        <v>1</v>
      </c>
      <c r="H338" s="15" t="s">
        <v>0</v>
      </c>
      <c r="I338" s="14">
        <v>600</v>
      </c>
      <c r="J338" s="28">
        <v>2600000</v>
      </c>
      <c r="K338" s="28">
        <v>-2600000</v>
      </c>
      <c r="L338" s="33">
        <f t="shared" si="5"/>
        <v>0</v>
      </c>
    </row>
    <row r="339" spans="1:12" ht="46.9" customHeight="1" x14ac:dyDescent="0.25">
      <c r="A339" s="17"/>
      <c r="B339" s="41" t="s">
        <v>206</v>
      </c>
      <c r="C339" s="41"/>
      <c r="D339" s="41"/>
      <c r="E339" s="41"/>
      <c r="F339" s="42"/>
      <c r="G339" s="20" t="s">
        <v>205</v>
      </c>
      <c r="H339" s="19" t="s">
        <v>204</v>
      </c>
      <c r="I339" s="18" t="s">
        <v>0</v>
      </c>
      <c r="J339" s="27" t="s">
        <v>0</v>
      </c>
      <c r="K339" s="27"/>
      <c r="L339" s="27"/>
    </row>
    <row r="340" spans="1:12" ht="46.9" customHeight="1" x14ac:dyDescent="0.25">
      <c r="A340" s="17"/>
      <c r="B340" s="37" t="s">
        <v>203</v>
      </c>
      <c r="C340" s="37"/>
      <c r="D340" s="37"/>
      <c r="E340" s="37"/>
      <c r="F340" s="38"/>
      <c r="G340" s="16" t="s">
        <v>202</v>
      </c>
      <c r="H340" s="15" t="s">
        <v>201</v>
      </c>
      <c r="I340" s="14" t="s">
        <v>0</v>
      </c>
      <c r="J340" s="28" t="s">
        <v>0</v>
      </c>
      <c r="K340" s="28"/>
      <c r="L340" s="28"/>
    </row>
    <row r="341" spans="1:12" ht="31.15" customHeight="1" x14ac:dyDescent="0.25">
      <c r="A341" s="17"/>
      <c r="B341" s="37">
        <v>200</v>
      </c>
      <c r="C341" s="37"/>
      <c r="D341" s="37"/>
      <c r="E341" s="37"/>
      <c r="F341" s="38"/>
      <c r="G341" s="16" t="s">
        <v>9</v>
      </c>
      <c r="H341" s="15" t="s">
        <v>0</v>
      </c>
      <c r="I341" s="14">
        <v>200</v>
      </c>
      <c r="J341" s="28">
        <v>200000</v>
      </c>
      <c r="K341" s="28"/>
      <c r="L341" s="28">
        <f t="shared" si="5"/>
        <v>200000</v>
      </c>
    </row>
    <row r="342" spans="1:12" ht="15.6" customHeight="1" x14ac:dyDescent="0.25">
      <c r="A342" s="17"/>
      <c r="B342" s="37">
        <v>800</v>
      </c>
      <c r="C342" s="37"/>
      <c r="D342" s="37"/>
      <c r="E342" s="37"/>
      <c r="F342" s="38"/>
      <c r="G342" s="16" t="s">
        <v>13</v>
      </c>
      <c r="H342" s="15" t="s">
        <v>0</v>
      </c>
      <c r="I342" s="14">
        <v>800</v>
      </c>
      <c r="J342" s="28">
        <v>-200000</v>
      </c>
      <c r="K342" s="28"/>
      <c r="L342" s="28">
        <f t="shared" si="5"/>
        <v>-200000</v>
      </c>
    </row>
    <row r="343" spans="1:12" ht="31.15" customHeight="1" x14ac:dyDescent="0.25">
      <c r="A343" s="17"/>
      <c r="B343" s="39" t="s">
        <v>200</v>
      </c>
      <c r="C343" s="39"/>
      <c r="D343" s="39"/>
      <c r="E343" s="39"/>
      <c r="F343" s="40"/>
      <c r="G343" s="23" t="s">
        <v>199</v>
      </c>
      <c r="H343" s="22" t="s">
        <v>198</v>
      </c>
      <c r="I343" s="21" t="s">
        <v>0</v>
      </c>
      <c r="J343" s="26">
        <v>27684000</v>
      </c>
      <c r="K343" s="26"/>
      <c r="L343" s="26">
        <f t="shared" si="5"/>
        <v>27684000</v>
      </c>
    </row>
    <row r="344" spans="1:12" ht="31.15" customHeight="1" x14ac:dyDescent="0.25">
      <c r="A344" s="17"/>
      <c r="B344" s="41" t="s">
        <v>197</v>
      </c>
      <c r="C344" s="41"/>
      <c r="D344" s="41"/>
      <c r="E344" s="41"/>
      <c r="F344" s="42"/>
      <c r="G344" s="20" t="s">
        <v>196</v>
      </c>
      <c r="H344" s="19" t="s">
        <v>195</v>
      </c>
      <c r="I344" s="18" t="s">
        <v>0</v>
      </c>
      <c r="J344" s="27">
        <v>27684000</v>
      </c>
      <c r="K344" s="27"/>
      <c r="L344" s="27">
        <f t="shared" si="5"/>
        <v>27684000</v>
      </c>
    </row>
    <row r="345" spans="1:12" ht="46.9" customHeight="1" x14ac:dyDescent="0.25">
      <c r="A345" s="17"/>
      <c r="B345" s="37" t="s">
        <v>194</v>
      </c>
      <c r="C345" s="37"/>
      <c r="D345" s="37"/>
      <c r="E345" s="37"/>
      <c r="F345" s="38"/>
      <c r="G345" s="16" t="s">
        <v>193</v>
      </c>
      <c r="H345" s="15" t="s">
        <v>192</v>
      </c>
      <c r="I345" s="14" t="s">
        <v>0</v>
      </c>
      <c r="J345" s="28">
        <v>27684000</v>
      </c>
      <c r="K345" s="28"/>
      <c r="L345" s="28">
        <f t="shared" si="5"/>
        <v>27684000</v>
      </c>
    </row>
    <row r="346" spans="1:12" ht="31.15" customHeight="1" x14ac:dyDescent="0.25">
      <c r="A346" s="17"/>
      <c r="B346" s="37">
        <v>200</v>
      </c>
      <c r="C346" s="37"/>
      <c r="D346" s="37"/>
      <c r="E346" s="37"/>
      <c r="F346" s="38"/>
      <c r="G346" s="16" t="s">
        <v>9</v>
      </c>
      <c r="H346" s="15" t="s">
        <v>0</v>
      </c>
      <c r="I346" s="14">
        <v>200</v>
      </c>
      <c r="J346" s="28">
        <v>27684000</v>
      </c>
      <c r="K346" s="28"/>
      <c r="L346" s="28">
        <f t="shared" si="5"/>
        <v>27684000</v>
      </c>
    </row>
    <row r="347" spans="1:12" ht="31.15" customHeight="1" x14ac:dyDescent="0.25">
      <c r="A347" s="17"/>
      <c r="B347" s="39" t="s">
        <v>191</v>
      </c>
      <c r="C347" s="39"/>
      <c r="D347" s="39"/>
      <c r="E347" s="39"/>
      <c r="F347" s="40"/>
      <c r="G347" s="23" t="s">
        <v>190</v>
      </c>
      <c r="H347" s="22" t="s">
        <v>189</v>
      </c>
      <c r="I347" s="21" t="s">
        <v>0</v>
      </c>
      <c r="J347" s="26" t="s">
        <v>0</v>
      </c>
      <c r="K347" s="26"/>
      <c r="L347" s="26"/>
    </row>
    <row r="348" spans="1:12" ht="46.9" customHeight="1" x14ac:dyDescent="0.25">
      <c r="A348" s="17"/>
      <c r="B348" s="41" t="s">
        <v>188</v>
      </c>
      <c r="C348" s="41"/>
      <c r="D348" s="41"/>
      <c r="E348" s="41"/>
      <c r="F348" s="42"/>
      <c r="G348" s="20" t="s">
        <v>187</v>
      </c>
      <c r="H348" s="19" t="s">
        <v>186</v>
      </c>
      <c r="I348" s="18" t="s">
        <v>0</v>
      </c>
      <c r="J348" s="27">
        <v>-7029000</v>
      </c>
      <c r="K348" s="27"/>
      <c r="L348" s="27">
        <f t="shared" si="5"/>
        <v>-7029000</v>
      </c>
    </row>
    <row r="349" spans="1:12" ht="62.45" customHeight="1" x14ac:dyDescent="0.25">
      <c r="A349" s="17"/>
      <c r="B349" s="37" t="s">
        <v>185</v>
      </c>
      <c r="C349" s="37"/>
      <c r="D349" s="37"/>
      <c r="E349" s="37"/>
      <c r="F349" s="38"/>
      <c r="G349" s="16" t="s">
        <v>184</v>
      </c>
      <c r="H349" s="15" t="s">
        <v>183</v>
      </c>
      <c r="I349" s="14" t="s">
        <v>0</v>
      </c>
      <c r="J349" s="28">
        <v>-103648000</v>
      </c>
      <c r="K349" s="28"/>
      <c r="L349" s="28">
        <f t="shared" si="5"/>
        <v>-103648000</v>
      </c>
    </row>
    <row r="350" spans="1:12" ht="31.15" customHeight="1" x14ac:dyDescent="0.25">
      <c r="A350" s="17"/>
      <c r="B350" s="37">
        <v>200</v>
      </c>
      <c r="C350" s="37"/>
      <c r="D350" s="37"/>
      <c r="E350" s="37"/>
      <c r="F350" s="38"/>
      <c r="G350" s="16" t="s">
        <v>9</v>
      </c>
      <c r="H350" s="15" t="s">
        <v>0</v>
      </c>
      <c r="I350" s="14">
        <v>200</v>
      </c>
      <c r="J350" s="28">
        <v>-103648000</v>
      </c>
      <c r="K350" s="28"/>
      <c r="L350" s="28">
        <f t="shared" si="5"/>
        <v>-103648000</v>
      </c>
    </row>
    <row r="351" spans="1:12" ht="78" customHeight="1" x14ac:dyDescent="0.25">
      <c r="A351" s="17"/>
      <c r="B351" s="37" t="s">
        <v>182</v>
      </c>
      <c r="C351" s="37"/>
      <c r="D351" s="37"/>
      <c r="E351" s="37"/>
      <c r="F351" s="38"/>
      <c r="G351" s="16" t="s">
        <v>181</v>
      </c>
      <c r="H351" s="15" t="s">
        <v>180</v>
      </c>
      <c r="I351" s="14" t="s">
        <v>0</v>
      </c>
      <c r="J351" s="28">
        <v>11081000</v>
      </c>
      <c r="K351" s="28"/>
      <c r="L351" s="28">
        <f t="shared" si="5"/>
        <v>11081000</v>
      </c>
    </row>
    <row r="352" spans="1:12" ht="78" customHeight="1" x14ac:dyDescent="0.25">
      <c r="A352" s="17"/>
      <c r="B352" s="37">
        <v>100</v>
      </c>
      <c r="C352" s="37"/>
      <c r="D352" s="37"/>
      <c r="E352" s="37"/>
      <c r="F352" s="38"/>
      <c r="G352" s="16" t="s">
        <v>17</v>
      </c>
      <c r="H352" s="15" t="s">
        <v>0</v>
      </c>
      <c r="I352" s="14">
        <v>100</v>
      </c>
      <c r="J352" s="28">
        <v>11081000</v>
      </c>
      <c r="K352" s="28"/>
      <c r="L352" s="28">
        <f t="shared" si="5"/>
        <v>11081000</v>
      </c>
    </row>
    <row r="353" spans="1:12" ht="15.6" customHeight="1" x14ac:dyDescent="0.25">
      <c r="A353" s="17"/>
      <c r="B353" s="37" t="s">
        <v>179</v>
      </c>
      <c r="C353" s="37"/>
      <c r="D353" s="37"/>
      <c r="E353" s="37"/>
      <c r="F353" s="38"/>
      <c r="G353" s="16" t="s">
        <v>178</v>
      </c>
      <c r="H353" s="15" t="s">
        <v>177</v>
      </c>
      <c r="I353" s="14" t="s">
        <v>0</v>
      </c>
      <c r="J353" s="28">
        <v>69500000</v>
      </c>
      <c r="K353" s="28"/>
      <c r="L353" s="28">
        <f t="shared" si="5"/>
        <v>69500000</v>
      </c>
    </row>
    <row r="354" spans="1:12" ht="15.6" customHeight="1" x14ac:dyDescent="0.25">
      <c r="A354" s="17"/>
      <c r="B354" s="37">
        <v>500</v>
      </c>
      <c r="C354" s="37"/>
      <c r="D354" s="37"/>
      <c r="E354" s="37"/>
      <c r="F354" s="38"/>
      <c r="G354" s="16" t="s">
        <v>33</v>
      </c>
      <c r="H354" s="15" t="s">
        <v>0</v>
      </c>
      <c r="I354" s="14">
        <v>500</v>
      </c>
      <c r="J354" s="28">
        <v>69500000</v>
      </c>
      <c r="K354" s="28"/>
      <c r="L354" s="28">
        <f t="shared" si="5"/>
        <v>69500000</v>
      </c>
    </row>
    <row r="355" spans="1:12" ht="31.15" customHeight="1" x14ac:dyDescent="0.25">
      <c r="A355" s="17"/>
      <c r="B355" s="37" t="s">
        <v>176</v>
      </c>
      <c r="C355" s="37"/>
      <c r="D355" s="37"/>
      <c r="E355" s="37"/>
      <c r="F355" s="38"/>
      <c r="G355" s="16" t="s">
        <v>175</v>
      </c>
      <c r="H355" s="15" t="s">
        <v>174</v>
      </c>
      <c r="I355" s="14" t="s">
        <v>0</v>
      </c>
      <c r="J355" s="28">
        <v>16038000</v>
      </c>
      <c r="K355" s="28"/>
      <c r="L355" s="28">
        <f t="shared" si="5"/>
        <v>16038000</v>
      </c>
    </row>
    <row r="356" spans="1:12" ht="15.6" customHeight="1" x14ac:dyDescent="0.25">
      <c r="A356" s="17"/>
      <c r="B356" s="37">
        <v>500</v>
      </c>
      <c r="C356" s="37"/>
      <c r="D356" s="37"/>
      <c r="E356" s="37"/>
      <c r="F356" s="38"/>
      <c r="G356" s="16" t="s">
        <v>33</v>
      </c>
      <c r="H356" s="15" t="s">
        <v>0</v>
      </c>
      <c r="I356" s="14">
        <v>500</v>
      </c>
      <c r="J356" s="28">
        <v>16038000</v>
      </c>
      <c r="K356" s="28"/>
      <c r="L356" s="28">
        <f t="shared" si="5"/>
        <v>16038000</v>
      </c>
    </row>
    <row r="357" spans="1:12" ht="46.9" customHeight="1" x14ac:dyDescent="0.25">
      <c r="A357" s="17"/>
      <c r="B357" s="41" t="s">
        <v>173</v>
      </c>
      <c r="C357" s="41"/>
      <c r="D357" s="41"/>
      <c r="E357" s="41"/>
      <c r="F357" s="42"/>
      <c r="G357" s="20" t="s">
        <v>172</v>
      </c>
      <c r="H357" s="19" t="s">
        <v>171</v>
      </c>
      <c r="I357" s="18" t="s">
        <v>0</v>
      </c>
      <c r="J357" s="27">
        <v>7029000</v>
      </c>
      <c r="K357" s="27"/>
      <c r="L357" s="27">
        <f t="shared" si="5"/>
        <v>7029000</v>
      </c>
    </row>
    <row r="358" spans="1:12" ht="46.9" customHeight="1" x14ac:dyDescent="0.25">
      <c r="A358" s="17"/>
      <c r="B358" s="37" t="s">
        <v>170</v>
      </c>
      <c r="C358" s="37"/>
      <c r="D358" s="37"/>
      <c r="E358" s="37"/>
      <c r="F358" s="38"/>
      <c r="G358" s="16" t="s">
        <v>169</v>
      </c>
      <c r="H358" s="15" t="s">
        <v>168</v>
      </c>
      <c r="I358" s="14" t="s">
        <v>0</v>
      </c>
      <c r="J358" s="28">
        <v>7029000</v>
      </c>
      <c r="K358" s="28"/>
      <c r="L358" s="28">
        <f t="shared" si="5"/>
        <v>7029000</v>
      </c>
    </row>
    <row r="359" spans="1:12" ht="31.15" customHeight="1" x14ac:dyDescent="0.25">
      <c r="A359" s="17"/>
      <c r="B359" s="37">
        <v>200</v>
      </c>
      <c r="C359" s="37"/>
      <c r="D359" s="37"/>
      <c r="E359" s="37"/>
      <c r="F359" s="38"/>
      <c r="G359" s="16" t="s">
        <v>9</v>
      </c>
      <c r="H359" s="15" t="s">
        <v>0</v>
      </c>
      <c r="I359" s="14">
        <v>200</v>
      </c>
      <c r="J359" s="28">
        <v>7029000</v>
      </c>
      <c r="K359" s="28"/>
      <c r="L359" s="28">
        <f t="shared" si="5"/>
        <v>7029000</v>
      </c>
    </row>
    <row r="360" spans="1:12" ht="31.15" customHeight="1" x14ac:dyDescent="0.25">
      <c r="A360" s="17"/>
      <c r="B360" s="39" t="s">
        <v>167</v>
      </c>
      <c r="C360" s="39"/>
      <c r="D360" s="39"/>
      <c r="E360" s="39"/>
      <c r="F360" s="40"/>
      <c r="G360" s="23" t="s">
        <v>166</v>
      </c>
      <c r="H360" s="22" t="s">
        <v>165</v>
      </c>
      <c r="I360" s="21" t="s">
        <v>0</v>
      </c>
      <c r="J360" s="26">
        <v>175598300</v>
      </c>
      <c r="K360" s="26"/>
      <c r="L360" s="26">
        <f t="shared" si="5"/>
        <v>175598300</v>
      </c>
    </row>
    <row r="361" spans="1:12" ht="31.15" customHeight="1" x14ac:dyDescent="0.25">
      <c r="A361" s="17"/>
      <c r="B361" s="41" t="s">
        <v>164</v>
      </c>
      <c r="C361" s="41"/>
      <c r="D361" s="41"/>
      <c r="E361" s="41"/>
      <c r="F361" s="42"/>
      <c r="G361" s="20" t="s">
        <v>163</v>
      </c>
      <c r="H361" s="19" t="s">
        <v>162</v>
      </c>
      <c r="I361" s="18" t="s">
        <v>0</v>
      </c>
      <c r="J361" s="27">
        <v>103508300</v>
      </c>
      <c r="K361" s="27"/>
      <c r="L361" s="27">
        <f t="shared" si="5"/>
        <v>103508300</v>
      </c>
    </row>
    <row r="362" spans="1:12" ht="78" customHeight="1" x14ac:dyDescent="0.25">
      <c r="A362" s="17"/>
      <c r="B362" s="37" t="s">
        <v>161</v>
      </c>
      <c r="C362" s="37"/>
      <c r="D362" s="37"/>
      <c r="E362" s="37"/>
      <c r="F362" s="38"/>
      <c r="G362" s="16" t="s">
        <v>160</v>
      </c>
      <c r="H362" s="15" t="s">
        <v>159</v>
      </c>
      <c r="I362" s="14" t="s">
        <v>0</v>
      </c>
      <c r="J362" s="28">
        <v>13254500</v>
      </c>
      <c r="K362" s="28"/>
      <c r="L362" s="28">
        <f t="shared" si="5"/>
        <v>13254500</v>
      </c>
    </row>
    <row r="363" spans="1:12" ht="15.6" customHeight="1" x14ac:dyDescent="0.25">
      <c r="A363" s="17"/>
      <c r="B363" s="37">
        <v>800</v>
      </c>
      <c r="C363" s="37"/>
      <c r="D363" s="37"/>
      <c r="E363" s="37"/>
      <c r="F363" s="38"/>
      <c r="G363" s="16" t="s">
        <v>13</v>
      </c>
      <c r="H363" s="15" t="s">
        <v>0</v>
      </c>
      <c r="I363" s="14">
        <v>800</v>
      </c>
      <c r="J363" s="28">
        <v>13254500</v>
      </c>
      <c r="K363" s="28"/>
      <c r="L363" s="28">
        <f t="shared" si="5"/>
        <v>13254500</v>
      </c>
    </row>
    <row r="364" spans="1:12" ht="78" customHeight="1" x14ac:dyDescent="0.25">
      <c r="A364" s="17"/>
      <c r="B364" s="37" t="s">
        <v>158</v>
      </c>
      <c r="C364" s="37"/>
      <c r="D364" s="37"/>
      <c r="E364" s="37"/>
      <c r="F364" s="38"/>
      <c r="G364" s="16" t="s">
        <v>157</v>
      </c>
      <c r="H364" s="15" t="s">
        <v>156</v>
      </c>
      <c r="I364" s="14" t="s">
        <v>0</v>
      </c>
      <c r="J364" s="28">
        <v>1362100</v>
      </c>
      <c r="K364" s="28"/>
      <c r="L364" s="28">
        <f t="shared" si="5"/>
        <v>1362100</v>
      </c>
    </row>
    <row r="365" spans="1:12" ht="15.6" customHeight="1" x14ac:dyDescent="0.25">
      <c r="A365" s="17"/>
      <c r="B365" s="37">
        <v>800</v>
      </c>
      <c r="C365" s="37"/>
      <c r="D365" s="37"/>
      <c r="E365" s="37"/>
      <c r="F365" s="38"/>
      <c r="G365" s="16" t="s">
        <v>13</v>
      </c>
      <c r="H365" s="15" t="s">
        <v>0</v>
      </c>
      <c r="I365" s="14">
        <v>800</v>
      </c>
      <c r="J365" s="28">
        <v>1362100</v>
      </c>
      <c r="K365" s="28"/>
      <c r="L365" s="28">
        <f t="shared" si="5"/>
        <v>1362100</v>
      </c>
    </row>
    <row r="366" spans="1:12" ht="62.45" customHeight="1" x14ac:dyDescent="0.25">
      <c r="A366" s="17"/>
      <c r="B366" s="37" t="s">
        <v>155</v>
      </c>
      <c r="C366" s="37"/>
      <c r="D366" s="37"/>
      <c r="E366" s="37"/>
      <c r="F366" s="38"/>
      <c r="G366" s="16" t="s">
        <v>154</v>
      </c>
      <c r="H366" s="15" t="s">
        <v>153</v>
      </c>
      <c r="I366" s="14" t="s">
        <v>0</v>
      </c>
      <c r="J366" s="28">
        <v>54592900</v>
      </c>
      <c r="K366" s="28"/>
      <c r="L366" s="28">
        <f t="shared" si="5"/>
        <v>54592900</v>
      </c>
    </row>
    <row r="367" spans="1:12" ht="15.6" customHeight="1" x14ac:dyDescent="0.25">
      <c r="A367" s="17"/>
      <c r="B367" s="37">
        <v>800</v>
      </c>
      <c r="C367" s="37"/>
      <c r="D367" s="37"/>
      <c r="E367" s="37"/>
      <c r="F367" s="38"/>
      <c r="G367" s="16" t="s">
        <v>13</v>
      </c>
      <c r="H367" s="15" t="s">
        <v>0</v>
      </c>
      <c r="I367" s="14">
        <v>800</v>
      </c>
      <c r="J367" s="28">
        <v>54592900</v>
      </c>
      <c r="K367" s="28"/>
      <c r="L367" s="28">
        <f t="shared" si="5"/>
        <v>54592900</v>
      </c>
    </row>
    <row r="368" spans="1:12" ht="31.15" customHeight="1" x14ac:dyDescent="0.25">
      <c r="A368" s="17"/>
      <c r="B368" s="37" t="s">
        <v>152</v>
      </c>
      <c r="C368" s="37"/>
      <c r="D368" s="37"/>
      <c r="E368" s="37"/>
      <c r="F368" s="38"/>
      <c r="G368" s="16" t="s">
        <v>151</v>
      </c>
      <c r="H368" s="15" t="s">
        <v>150</v>
      </c>
      <c r="I368" s="14" t="s">
        <v>0</v>
      </c>
      <c r="J368" s="28">
        <v>40521100</v>
      </c>
      <c r="K368" s="28"/>
      <c r="L368" s="28">
        <f t="shared" si="5"/>
        <v>40521100</v>
      </c>
    </row>
    <row r="369" spans="1:12" ht="15.6" customHeight="1" x14ac:dyDescent="0.25">
      <c r="A369" s="17"/>
      <c r="B369" s="37">
        <v>800</v>
      </c>
      <c r="C369" s="37"/>
      <c r="D369" s="37"/>
      <c r="E369" s="37"/>
      <c r="F369" s="38"/>
      <c r="G369" s="16" t="s">
        <v>13</v>
      </c>
      <c r="H369" s="15" t="s">
        <v>0</v>
      </c>
      <c r="I369" s="14">
        <v>800</v>
      </c>
      <c r="J369" s="28">
        <v>40521100</v>
      </c>
      <c r="K369" s="28"/>
      <c r="L369" s="28">
        <f t="shared" si="5"/>
        <v>40521100</v>
      </c>
    </row>
    <row r="370" spans="1:12" ht="78" customHeight="1" x14ac:dyDescent="0.25">
      <c r="A370" s="17"/>
      <c r="B370" s="37" t="s">
        <v>149</v>
      </c>
      <c r="C370" s="37"/>
      <c r="D370" s="37"/>
      <c r="E370" s="37"/>
      <c r="F370" s="38"/>
      <c r="G370" s="16" t="s">
        <v>148</v>
      </c>
      <c r="H370" s="15" t="s">
        <v>147</v>
      </c>
      <c r="I370" s="14" t="s">
        <v>0</v>
      </c>
      <c r="J370" s="28">
        <v>64480000</v>
      </c>
      <c r="K370" s="28"/>
      <c r="L370" s="28">
        <f t="shared" si="5"/>
        <v>64480000</v>
      </c>
    </row>
    <row r="371" spans="1:12" ht="15.6" customHeight="1" x14ac:dyDescent="0.25">
      <c r="A371" s="17"/>
      <c r="B371" s="37">
        <v>800</v>
      </c>
      <c r="C371" s="37"/>
      <c r="D371" s="37"/>
      <c r="E371" s="37"/>
      <c r="F371" s="38"/>
      <c r="G371" s="16" t="s">
        <v>13</v>
      </c>
      <c r="H371" s="15" t="s">
        <v>0</v>
      </c>
      <c r="I371" s="14">
        <v>800</v>
      </c>
      <c r="J371" s="28">
        <v>64480000</v>
      </c>
      <c r="K371" s="28"/>
      <c r="L371" s="28">
        <f t="shared" si="5"/>
        <v>64480000</v>
      </c>
    </row>
    <row r="372" spans="1:12" ht="78" customHeight="1" x14ac:dyDescent="0.25">
      <c r="A372" s="17"/>
      <c r="B372" s="37" t="s">
        <v>146</v>
      </c>
      <c r="C372" s="37"/>
      <c r="D372" s="37"/>
      <c r="E372" s="37"/>
      <c r="F372" s="38"/>
      <c r="G372" s="16" t="s">
        <v>145</v>
      </c>
      <c r="H372" s="15" t="s">
        <v>144</v>
      </c>
      <c r="I372" s="14" t="s">
        <v>0</v>
      </c>
      <c r="J372" s="28">
        <v>1387700</v>
      </c>
      <c r="K372" s="28"/>
      <c r="L372" s="28">
        <f t="shared" si="5"/>
        <v>1387700</v>
      </c>
    </row>
    <row r="373" spans="1:12" ht="15.6" customHeight="1" x14ac:dyDescent="0.25">
      <c r="A373" s="17"/>
      <c r="B373" s="37">
        <v>800</v>
      </c>
      <c r="C373" s="37"/>
      <c r="D373" s="37"/>
      <c r="E373" s="37"/>
      <c r="F373" s="38"/>
      <c r="G373" s="16" t="s">
        <v>13</v>
      </c>
      <c r="H373" s="15" t="s">
        <v>0</v>
      </c>
      <c r="I373" s="14">
        <v>800</v>
      </c>
      <c r="J373" s="28">
        <v>1387700</v>
      </c>
      <c r="K373" s="28"/>
      <c r="L373" s="28">
        <f t="shared" si="5"/>
        <v>1387700</v>
      </c>
    </row>
    <row r="374" spans="1:12" ht="47.25" customHeight="1" x14ac:dyDescent="0.25">
      <c r="A374" s="17"/>
      <c r="B374" s="37" t="s">
        <v>143</v>
      </c>
      <c r="C374" s="37"/>
      <c r="D374" s="37"/>
      <c r="E374" s="37"/>
      <c r="F374" s="38"/>
      <c r="G374" s="30" t="s">
        <v>710</v>
      </c>
      <c r="H374" s="15" t="s">
        <v>142</v>
      </c>
      <c r="I374" s="14" t="s">
        <v>0</v>
      </c>
      <c r="J374" s="28">
        <v>-11700000</v>
      </c>
      <c r="K374" s="28"/>
      <c r="L374" s="28">
        <f t="shared" si="5"/>
        <v>-11700000</v>
      </c>
    </row>
    <row r="375" spans="1:12" ht="15.6" customHeight="1" x14ac:dyDescent="0.25">
      <c r="A375" s="17"/>
      <c r="B375" s="37">
        <v>500</v>
      </c>
      <c r="C375" s="37"/>
      <c r="D375" s="37"/>
      <c r="E375" s="37"/>
      <c r="F375" s="38"/>
      <c r="G375" s="16" t="s">
        <v>33</v>
      </c>
      <c r="H375" s="15" t="s">
        <v>0</v>
      </c>
      <c r="I375" s="14">
        <v>500</v>
      </c>
      <c r="J375" s="28">
        <v>-11700000</v>
      </c>
      <c r="K375" s="28"/>
      <c r="L375" s="28">
        <f t="shared" si="5"/>
        <v>-11700000</v>
      </c>
    </row>
    <row r="376" spans="1:12" ht="78" customHeight="1" x14ac:dyDescent="0.25">
      <c r="A376" s="17"/>
      <c r="B376" s="37" t="s">
        <v>141</v>
      </c>
      <c r="C376" s="37"/>
      <c r="D376" s="37"/>
      <c r="E376" s="37"/>
      <c r="F376" s="38"/>
      <c r="G376" s="16" t="s">
        <v>711</v>
      </c>
      <c r="H376" s="15" t="s">
        <v>140</v>
      </c>
      <c r="I376" s="14" t="s">
        <v>0</v>
      </c>
      <c r="J376" s="28">
        <v>-59000000</v>
      </c>
      <c r="K376" s="28"/>
      <c r="L376" s="28">
        <f t="shared" si="5"/>
        <v>-59000000</v>
      </c>
    </row>
    <row r="377" spans="1:12" ht="15.6" customHeight="1" x14ac:dyDescent="0.25">
      <c r="A377" s="17"/>
      <c r="B377" s="37">
        <v>500</v>
      </c>
      <c r="C377" s="37"/>
      <c r="D377" s="37"/>
      <c r="E377" s="37"/>
      <c r="F377" s="38"/>
      <c r="G377" s="16" t="s">
        <v>33</v>
      </c>
      <c r="H377" s="15" t="s">
        <v>0</v>
      </c>
      <c r="I377" s="14">
        <v>500</v>
      </c>
      <c r="J377" s="28">
        <v>-59000000</v>
      </c>
      <c r="K377" s="28"/>
      <c r="L377" s="28">
        <f t="shared" si="5"/>
        <v>-59000000</v>
      </c>
    </row>
    <row r="378" spans="1:12" ht="62.45" customHeight="1" x14ac:dyDescent="0.25">
      <c r="A378" s="17"/>
      <c r="B378" s="37" t="s">
        <v>139</v>
      </c>
      <c r="C378" s="37"/>
      <c r="D378" s="37"/>
      <c r="E378" s="37"/>
      <c r="F378" s="38"/>
      <c r="G378" s="16" t="s">
        <v>138</v>
      </c>
      <c r="H378" s="15" t="s">
        <v>137</v>
      </c>
      <c r="I378" s="14" t="s">
        <v>0</v>
      </c>
      <c r="J378" s="28">
        <v>-189000</v>
      </c>
      <c r="K378" s="28"/>
      <c r="L378" s="28">
        <f t="shared" si="5"/>
        <v>-189000</v>
      </c>
    </row>
    <row r="379" spans="1:12" ht="31.15" customHeight="1" x14ac:dyDescent="0.25">
      <c r="A379" s="17"/>
      <c r="B379" s="37">
        <v>200</v>
      </c>
      <c r="C379" s="37"/>
      <c r="D379" s="37"/>
      <c r="E379" s="37"/>
      <c r="F379" s="38"/>
      <c r="G379" s="16" t="s">
        <v>9</v>
      </c>
      <c r="H379" s="15" t="s">
        <v>0</v>
      </c>
      <c r="I379" s="14">
        <v>200</v>
      </c>
      <c r="J379" s="28">
        <v>-189000</v>
      </c>
      <c r="K379" s="28"/>
      <c r="L379" s="28">
        <f t="shared" si="5"/>
        <v>-189000</v>
      </c>
    </row>
    <row r="380" spans="1:12" ht="78" customHeight="1" x14ac:dyDescent="0.25">
      <c r="A380" s="17"/>
      <c r="B380" s="37" t="s">
        <v>136</v>
      </c>
      <c r="C380" s="37"/>
      <c r="D380" s="37"/>
      <c r="E380" s="37"/>
      <c r="F380" s="38"/>
      <c r="G380" s="16" t="s">
        <v>135</v>
      </c>
      <c r="H380" s="15" t="s">
        <v>134</v>
      </c>
      <c r="I380" s="14" t="s">
        <v>0</v>
      </c>
      <c r="J380" s="28">
        <v>-815000</v>
      </c>
      <c r="K380" s="28"/>
      <c r="L380" s="28">
        <f t="shared" si="5"/>
        <v>-815000</v>
      </c>
    </row>
    <row r="381" spans="1:12" ht="15.6" customHeight="1" x14ac:dyDescent="0.25">
      <c r="A381" s="17"/>
      <c r="B381" s="37">
        <v>800</v>
      </c>
      <c r="C381" s="37"/>
      <c r="D381" s="37"/>
      <c r="E381" s="37"/>
      <c r="F381" s="38"/>
      <c r="G381" s="16" t="s">
        <v>13</v>
      </c>
      <c r="H381" s="15" t="s">
        <v>0</v>
      </c>
      <c r="I381" s="14">
        <v>800</v>
      </c>
      <c r="J381" s="28">
        <v>-815000</v>
      </c>
      <c r="K381" s="28"/>
      <c r="L381" s="28">
        <f t="shared" si="5"/>
        <v>-815000</v>
      </c>
    </row>
    <row r="382" spans="1:12" ht="78" customHeight="1" x14ac:dyDescent="0.25">
      <c r="A382" s="17"/>
      <c r="B382" s="37" t="s">
        <v>133</v>
      </c>
      <c r="C382" s="37"/>
      <c r="D382" s="37"/>
      <c r="E382" s="37"/>
      <c r="F382" s="38"/>
      <c r="G382" s="16" t="s">
        <v>132</v>
      </c>
      <c r="H382" s="15" t="s">
        <v>131</v>
      </c>
      <c r="I382" s="14" t="s">
        <v>0</v>
      </c>
      <c r="J382" s="28">
        <v>815000</v>
      </c>
      <c r="K382" s="28"/>
      <c r="L382" s="28">
        <f t="shared" si="5"/>
        <v>815000</v>
      </c>
    </row>
    <row r="383" spans="1:12" ht="15.6" customHeight="1" x14ac:dyDescent="0.25">
      <c r="A383" s="17"/>
      <c r="B383" s="37">
        <v>800</v>
      </c>
      <c r="C383" s="37"/>
      <c r="D383" s="37"/>
      <c r="E383" s="37"/>
      <c r="F383" s="38"/>
      <c r="G383" s="16" t="s">
        <v>13</v>
      </c>
      <c r="H383" s="15" t="s">
        <v>0</v>
      </c>
      <c r="I383" s="14">
        <v>800</v>
      </c>
      <c r="J383" s="28">
        <v>815000</v>
      </c>
      <c r="K383" s="28"/>
      <c r="L383" s="28">
        <f t="shared" si="5"/>
        <v>815000</v>
      </c>
    </row>
    <row r="384" spans="1:12" ht="46.9" customHeight="1" x14ac:dyDescent="0.25">
      <c r="A384" s="17"/>
      <c r="B384" s="37" t="s">
        <v>130</v>
      </c>
      <c r="C384" s="37"/>
      <c r="D384" s="37"/>
      <c r="E384" s="37"/>
      <c r="F384" s="38"/>
      <c r="G384" s="16" t="s">
        <v>129</v>
      </c>
      <c r="H384" s="15" t="s">
        <v>128</v>
      </c>
      <c r="I384" s="14" t="s">
        <v>0</v>
      </c>
      <c r="J384" s="28">
        <v>-3233160</v>
      </c>
      <c r="K384" s="28"/>
      <c r="L384" s="28">
        <f t="shared" si="5"/>
        <v>-3233160</v>
      </c>
    </row>
    <row r="385" spans="1:12" ht="31.15" customHeight="1" x14ac:dyDescent="0.25">
      <c r="A385" s="17"/>
      <c r="B385" s="37">
        <v>200</v>
      </c>
      <c r="C385" s="37"/>
      <c r="D385" s="37"/>
      <c r="E385" s="37"/>
      <c r="F385" s="38"/>
      <c r="G385" s="16" t="s">
        <v>9</v>
      </c>
      <c r="H385" s="15" t="s">
        <v>0</v>
      </c>
      <c r="I385" s="14">
        <v>200</v>
      </c>
      <c r="J385" s="28">
        <v>-933160</v>
      </c>
      <c r="K385" s="28"/>
      <c r="L385" s="28">
        <f t="shared" si="5"/>
        <v>-933160</v>
      </c>
    </row>
    <row r="386" spans="1:12" ht="15.6" customHeight="1" x14ac:dyDescent="0.25">
      <c r="A386" s="17"/>
      <c r="B386" s="37">
        <v>800</v>
      </c>
      <c r="C386" s="37"/>
      <c r="D386" s="37"/>
      <c r="E386" s="37"/>
      <c r="F386" s="38"/>
      <c r="G386" s="16" t="s">
        <v>13</v>
      </c>
      <c r="H386" s="15" t="s">
        <v>0</v>
      </c>
      <c r="I386" s="14">
        <v>800</v>
      </c>
      <c r="J386" s="28">
        <v>-2300000</v>
      </c>
      <c r="K386" s="28"/>
      <c r="L386" s="28">
        <f t="shared" si="5"/>
        <v>-2300000</v>
      </c>
    </row>
    <row r="387" spans="1:12" ht="62.45" customHeight="1" x14ac:dyDescent="0.25">
      <c r="A387" s="17"/>
      <c r="B387" s="37" t="s">
        <v>127</v>
      </c>
      <c r="C387" s="37"/>
      <c r="D387" s="37"/>
      <c r="E387" s="37"/>
      <c r="F387" s="38"/>
      <c r="G387" s="16" t="s">
        <v>126</v>
      </c>
      <c r="H387" s="15" t="s">
        <v>125</v>
      </c>
      <c r="I387" s="14" t="s">
        <v>0</v>
      </c>
      <c r="J387" s="28">
        <v>2532160</v>
      </c>
      <c r="K387" s="28"/>
      <c r="L387" s="28">
        <f t="shared" si="5"/>
        <v>2532160</v>
      </c>
    </row>
    <row r="388" spans="1:12" ht="31.15" customHeight="1" x14ac:dyDescent="0.25">
      <c r="A388" s="17"/>
      <c r="B388" s="37">
        <v>600</v>
      </c>
      <c r="C388" s="37"/>
      <c r="D388" s="37"/>
      <c r="E388" s="37"/>
      <c r="F388" s="38"/>
      <c r="G388" s="16" t="s">
        <v>1</v>
      </c>
      <c r="H388" s="15" t="s">
        <v>0</v>
      </c>
      <c r="I388" s="14">
        <v>600</v>
      </c>
      <c r="J388" s="28">
        <v>2532160</v>
      </c>
      <c r="K388" s="28"/>
      <c r="L388" s="28">
        <f t="shared" si="5"/>
        <v>2532160</v>
      </c>
    </row>
    <row r="389" spans="1:12" ht="46.9" customHeight="1" x14ac:dyDescent="0.25">
      <c r="A389" s="17"/>
      <c r="B389" s="37" t="s">
        <v>124</v>
      </c>
      <c r="C389" s="37"/>
      <c r="D389" s="37"/>
      <c r="E389" s="37"/>
      <c r="F389" s="38"/>
      <c r="G389" s="16" t="s">
        <v>123</v>
      </c>
      <c r="H389" s="15" t="s">
        <v>122</v>
      </c>
      <c r="I389" s="14" t="s">
        <v>0</v>
      </c>
      <c r="J389" s="28">
        <v>-500000</v>
      </c>
      <c r="K389" s="28"/>
      <c r="L389" s="28">
        <f t="shared" si="5"/>
        <v>-500000</v>
      </c>
    </row>
    <row r="390" spans="1:12" ht="31.15" customHeight="1" x14ac:dyDescent="0.25">
      <c r="A390" s="17"/>
      <c r="B390" s="37">
        <v>200</v>
      </c>
      <c r="C390" s="37"/>
      <c r="D390" s="37"/>
      <c r="E390" s="37"/>
      <c r="F390" s="38"/>
      <c r="G390" s="16" t="s">
        <v>9</v>
      </c>
      <c r="H390" s="15" t="s">
        <v>0</v>
      </c>
      <c r="I390" s="14">
        <v>200</v>
      </c>
      <c r="J390" s="28">
        <v>-500000</v>
      </c>
      <c r="K390" s="28"/>
      <c r="L390" s="28">
        <f t="shared" si="5"/>
        <v>-500000</v>
      </c>
    </row>
    <row r="391" spans="1:12" ht="31.15" customHeight="1" x14ac:dyDescent="0.25">
      <c r="A391" s="17"/>
      <c r="B391" s="41" t="s">
        <v>121</v>
      </c>
      <c r="C391" s="41"/>
      <c r="D391" s="41"/>
      <c r="E391" s="41"/>
      <c r="F391" s="42"/>
      <c r="G391" s="20" t="s">
        <v>120</v>
      </c>
      <c r="H391" s="19" t="s">
        <v>119</v>
      </c>
      <c r="I391" s="18" t="s">
        <v>0</v>
      </c>
      <c r="J391" s="27">
        <v>1800000</v>
      </c>
      <c r="K391" s="27"/>
      <c r="L391" s="27">
        <f t="shared" si="5"/>
        <v>1800000</v>
      </c>
    </row>
    <row r="392" spans="1:12" ht="62.45" customHeight="1" x14ac:dyDescent="0.25">
      <c r="A392" s="17"/>
      <c r="B392" s="37" t="s">
        <v>118</v>
      </c>
      <c r="C392" s="37"/>
      <c r="D392" s="37"/>
      <c r="E392" s="37"/>
      <c r="F392" s="38"/>
      <c r="G392" s="16" t="s">
        <v>117</v>
      </c>
      <c r="H392" s="15" t="s">
        <v>116</v>
      </c>
      <c r="I392" s="14" t="s">
        <v>0</v>
      </c>
      <c r="J392" s="28">
        <v>1800000</v>
      </c>
      <c r="K392" s="28"/>
      <c r="L392" s="28">
        <f t="shared" si="5"/>
        <v>1800000</v>
      </c>
    </row>
    <row r="393" spans="1:12" ht="15.6" customHeight="1" x14ac:dyDescent="0.25">
      <c r="A393" s="17"/>
      <c r="B393" s="37">
        <v>800</v>
      </c>
      <c r="C393" s="37"/>
      <c r="D393" s="37"/>
      <c r="E393" s="37"/>
      <c r="F393" s="38"/>
      <c r="G393" s="16" t="s">
        <v>13</v>
      </c>
      <c r="H393" s="15" t="s">
        <v>0</v>
      </c>
      <c r="I393" s="14">
        <v>800</v>
      </c>
      <c r="J393" s="28">
        <v>1800000</v>
      </c>
      <c r="K393" s="28"/>
      <c r="L393" s="28">
        <f t="shared" si="5"/>
        <v>1800000</v>
      </c>
    </row>
    <row r="394" spans="1:12" ht="46.9" customHeight="1" x14ac:dyDescent="0.25">
      <c r="A394" s="17"/>
      <c r="B394" s="41" t="s">
        <v>115</v>
      </c>
      <c r="C394" s="41"/>
      <c r="D394" s="41"/>
      <c r="E394" s="41"/>
      <c r="F394" s="42"/>
      <c r="G394" s="20" t="s">
        <v>114</v>
      </c>
      <c r="H394" s="19" t="s">
        <v>113</v>
      </c>
      <c r="I394" s="18" t="s">
        <v>0</v>
      </c>
      <c r="J394" s="27">
        <v>-410000</v>
      </c>
      <c r="K394" s="27"/>
      <c r="L394" s="27">
        <f t="shared" si="5"/>
        <v>-410000</v>
      </c>
    </row>
    <row r="395" spans="1:12" ht="31.15" customHeight="1" x14ac:dyDescent="0.25">
      <c r="A395" s="17"/>
      <c r="B395" s="37" t="s">
        <v>112</v>
      </c>
      <c r="C395" s="37"/>
      <c r="D395" s="37"/>
      <c r="E395" s="37"/>
      <c r="F395" s="38"/>
      <c r="G395" s="16" t="s">
        <v>111</v>
      </c>
      <c r="H395" s="15" t="s">
        <v>110</v>
      </c>
      <c r="I395" s="14" t="s">
        <v>0</v>
      </c>
      <c r="J395" s="28">
        <v>-410000</v>
      </c>
      <c r="K395" s="28"/>
      <c r="L395" s="28">
        <f t="shared" si="5"/>
        <v>-410000</v>
      </c>
    </row>
    <row r="396" spans="1:12" ht="31.15" customHeight="1" x14ac:dyDescent="0.25">
      <c r="A396" s="17"/>
      <c r="B396" s="37">
        <v>200</v>
      </c>
      <c r="C396" s="37"/>
      <c r="D396" s="37"/>
      <c r="E396" s="37"/>
      <c r="F396" s="38"/>
      <c r="G396" s="16" t="s">
        <v>9</v>
      </c>
      <c r="H396" s="15" t="s">
        <v>0</v>
      </c>
      <c r="I396" s="14">
        <v>200</v>
      </c>
      <c r="J396" s="28">
        <v>-410000</v>
      </c>
      <c r="K396" s="28"/>
      <c r="L396" s="28">
        <f t="shared" si="5"/>
        <v>-410000</v>
      </c>
    </row>
    <row r="397" spans="1:12" ht="31.15" customHeight="1" x14ac:dyDescent="0.25">
      <c r="A397" s="17"/>
      <c r="B397" s="41" t="s">
        <v>109</v>
      </c>
      <c r="C397" s="41"/>
      <c r="D397" s="41"/>
      <c r="E397" s="41"/>
      <c r="F397" s="42"/>
      <c r="G397" s="20" t="s">
        <v>108</v>
      </c>
      <c r="H397" s="19" t="s">
        <v>107</v>
      </c>
      <c r="I397" s="18" t="s">
        <v>0</v>
      </c>
      <c r="J397" s="27">
        <v>70700000</v>
      </c>
      <c r="K397" s="27"/>
      <c r="L397" s="27">
        <f t="shared" si="5"/>
        <v>70700000</v>
      </c>
    </row>
    <row r="398" spans="1:12" ht="46.9" customHeight="1" x14ac:dyDescent="0.25">
      <c r="A398" s="17"/>
      <c r="B398" s="37" t="s">
        <v>106</v>
      </c>
      <c r="C398" s="37"/>
      <c r="D398" s="37"/>
      <c r="E398" s="37"/>
      <c r="F398" s="38"/>
      <c r="G398" s="16" t="s">
        <v>105</v>
      </c>
      <c r="H398" s="15" t="s">
        <v>104</v>
      </c>
      <c r="I398" s="14" t="s">
        <v>0</v>
      </c>
      <c r="J398" s="28">
        <v>11700000</v>
      </c>
      <c r="K398" s="28"/>
      <c r="L398" s="28">
        <f t="shared" ref="L398:L461" si="6">J398+K398</f>
        <v>11700000</v>
      </c>
    </row>
    <row r="399" spans="1:12" ht="15.6" customHeight="1" x14ac:dyDescent="0.25">
      <c r="A399" s="17"/>
      <c r="B399" s="37">
        <v>500</v>
      </c>
      <c r="C399" s="37"/>
      <c r="D399" s="37"/>
      <c r="E399" s="37"/>
      <c r="F399" s="38"/>
      <c r="G399" s="16" t="s">
        <v>33</v>
      </c>
      <c r="H399" s="15" t="s">
        <v>0</v>
      </c>
      <c r="I399" s="14">
        <v>500</v>
      </c>
      <c r="J399" s="28">
        <v>11700000</v>
      </c>
      <c r="K399" s="28"/>
      <c r="L399" s="28">
        <f t="shared" si="6"/>
        <v>11700000</v>
      </c>
    </row>
    <row r="400" spans="1:12" ht="78" customHeight="1" x14ac:dyDescent="0.25">
      <c r="A400" s="17"/>
      <c r="B400" s="37" t="s">
        <v>103</v>
      </c>
      <c r="C400" s="37"/>
      <c r="D400" s="37"/>
      <c r="E400" s="37"/>
      <c r="F400" s="38"/>
      <c r="G400" s="16" t="s">
        <v>102</v>
      </c>
      <c r="H400" s="15" t="s">
        <v>101</v>
      </c>
      <c r="I400" s="14" t="s">
        <v>0</v>
      </c>
      <c r="J400" s="28">
        <v>59000000</v>
      </c>
      <c r="K400" s="28"/>
      <c r="L400" s="28">
        <f t="shared" si="6"/>
        <v>59000000</v>
      </c>
    </row>
    <row r="401" spans="1:12" ht="15.6" customHeight="1" x14ac:dyDescent="0.25">
      <c r="A401" s="17"/>
      <c r="B401" s="37">
        <v>500</v>
      </c>
      <c r="C401" s="37"/>
      <c r="D401" s="37"/>
      <c r="E401" s="37"/>
      <c r="F401" s="38"/>
      <c r="G401" s="16" t="s">
        <v>33</v>
      </c>
      <c r="H401" s="15" t="s">
        <v>0</v>
      </c>
      <c r="I401" s="14">
        <v>500</v>
      </c>
      <c r="J401" s="28">
        <v>59000000</v>
      </c>
      <c r="K401" s="28"/>
      <c r="L401" s="28">
        <f t="shared" si="6"/>
        <v>59000000</v>
      </c>
    </row>
    <row r="402" spans="1:12" ht="31.15" customHeight="1" x14ac:dyDescent="0.25">
      <c r="A402" s="17"/>
      <c r="B402" s="39" t="s">
        <v>100</v>
      </c>
      <c r="C402" s="39"/>
      <c r="D402" s="39"/>
      <c r="E402" s="39"/>
      <c r="F402" s="40"/>
      <c r="G402" s="23" t="s">
        <v>99</v>
      </c>
      <c r="H402" s="22" t="s">
        <v>98</v>
      </c>
      <c r="I402" s="21" t="s">
        <v>0</v>
      </c>
      <c r="J402" s="26">
        <v>13922200</v>
      </c>
      <c r="K402" s="26"/>
      <c r="L402" s="26">
        <f t="shared" si="6"/>
        <v>13922200</v>
      </c>
    </row>
    <row r="403" spans="1:12" ht="31.15" customHeight="1" x14ac:dyDescent="0.25">
      <c r="A403" s="17"/>
      <c r="B403" s="41" t="s">
        <v>97</v>
      </c>
      <c r="C403" s="41"/>
      <c r="D403" s="41"/>
      <c r="E403" s="41"/>
      <c r="F403" s="42"/>
      <c r="G403" s="20" t="s">
        <v>96</v>
      </c>
      <c r="H403" s="19" t="s">
        <v>95</v>
      </c>
      <c r="I403" s="18" t="s">
        <v>0</v>
      </c>
      <c r="J403" s="27">
        <v>13922200</v>
      </c>
      <c r="K403" s="27"/>
      <c r="L403" s="27">
        <f t="shared" si="6"/>
        <v>13922200</v>
      </c>
    </row>
    <row r="404" spans="1:12" ht="46.9" customHeight="1" x14ac:dyDescent="0.25">
      <c r="A404" s="17"/>
      <c r="B404" s="37" t="s">
        <v>94</v>
      </c>
      <c r="C404" s="37"/>
      <c r="D404" s="37"/>
      <c r="E404" s="37"/>
      <c r="F404" s="38"/>
      <c r="G404" s="16" t="s">
        <v>93</v>
      </c>
      <c r="H404" s="15" t="s">
        <v>92</v>
      </c>
      <c r="I404" s="14" t="s">
        <v>0</v>
      </c>
      <c r="J404" s="28">
        <v>158908400</v>
      </c>
      <c r="K404" s="28"/>
      <c r="L404" s="28">
        <f t="shared" si="6"/>
        <v>158908400</v>
      </c>
    </row>
    <row r="405" spans="1:12" ht="78" customHeight="1" x14ac:dyDescent="0.25">
      <c r="A405" s="17"/>
      <c r="B405" s="37">
        <v>100</v>
      </c>
      <c r="C405" s="37"/>
      <c r="D405" s="37"/>
      <c r="E405" s="37"/>
      <c r="F405" s="38"/>
      <c r="G405" s="16" t="s">
        <v>17</v>
      </c>
      <c r="H405" s="15" t="s">
        <v>0</v>
      </c>
      <c r="I405" s="14">
        <v>100</v>
      </c>
      <c r="J405" s="28">
        <v>82900000</v>
      </c>
      <c r="K405" s="28"/>
      <c r="L405" s="28">
        <f t="shared" si="6"/>
        <v>82900000</v>
      </c>
    </row>
    <row r="406" spans="1:12" ht="31.15" customHeight="1" x14ac:dyDescent="0.25">
      <c r="A406" s="17"/>
      <c r="B406" s="37">
        <v>200</v>
      </c>
      <c r="C406" s="37"/>
      <c r="D406" s="37"/>
      <c r="E406" s="37"/>
      <c r="F406" s="38"/>
      <c r="G406" s="16" t="s">
        <v>9</v>
      </c>
      <c r="H406" s="15" t="s">
        <v>0</v>
      </c>
      <c r="I406" s="14">
        <v>200</v>
      </c>
      <c r="J406" s="28">
        <v>45886200</v>
      </c>
      <c r="K406" s="28"/>
      <c r="L406" s="28">
        <f t="shared" si="6"/>
        <v>45886200</v>
      </c>
    </row>
    <row r="407" spans="1:12" ht="31.15" customHeight="1" x14ac:dyDescent="0.25">
      <c r="A407" s="17"/>
      <c r="B407" s="37">
        <v>600</v>
      </c>
      <c r="C407" s="37"/>
      <c r="D407" s="37"/>
      <c r="E407" s="37"/>
      <c r="F407" s="38"/>
      <c r="G407" s="16" t="s">
        <v>1</v>
      </c>
      <c r="H407" s="15" t="s">
        <v>0</v>
      </c>
      <c r="I407" s="14">
        <v>600</v>
      </c>
      <c r="J407" s="28">
        <v>30122200</v>
      </c>
      <c r="K407" s="28"/>
      <c r="L407" s="28">
        <f t="shared" si="6"/>
        <v>30122200</v>
      </c>
    </row>
    <row r="408" spans="1:12" ht="31.15" customHeight="1" x14ac:dyDescent="0.25">
      <c r="A408" s="17"/>
      <c r="B408" s="37" t="s">
        <v>91</v>
      </c>
      <c r="C408" s="37"/>
      <c r="D408" s="37"/>
      <c r="E408" s="37"/>
      <c r="F408" s="38"/>
      <c r="G408" s="16" t="s">
        <v>46</v>
      </c>
      <c r="H408" s="15" t="s">
        <v>90</v>
      </c>
      <c r="I408" s="14" t="s">
        <v>0</v>
      </c>
      <c r="J408" s="28">
        <v>-144986200</v>
      </c>
      <c r="K408" s="28"/>
      <c r="L408" s="28">
        <f t="shared" si="6"/>
        <v>-144986200</v>
      </c>
    </row>
    <row r="409" spans="1:12" ht="78" customHeight="1" x14ac:dyDescent="0.25">
      <c r="A409" s="17"/>
      <c r="B409" s="37">
        <v>100</v>
      </c>
      <c r="C409" s="37"/>
      <c r="D409" s="37"/>
      <c r="E409" s="37"/>
      <c r="F409" s="38"/>
      <c r="G409" s="16" t="s">
        <v>17</v>
      </c>
      <c r="H409" s="15" t="s">
        <v>0</v>
      </c>
      <c r="I409" s="14">
        <v>100</v>
      </c>
      <c r="J409" s="28">
        <v>-82900000</v>
      </c>
      <c r="K409" s="28"/>
      <c r="L409" s="28">
        <f t="shared" si="6"/>
        <v>-82900000</v>
      </c>
    </row>
    <row r="410" spans="1:12" ht="31.15" customHeight="1" x14ac:dyDescent="0.25">
      <c r="A410" s="17"/>
      <c r="B410" s="37">
        <v>200</v>
      </c>
      <c r="C410" s="37"/>
      <c r="D410" s="37"/>
      <c r="E410" s="37"/>
      <c r="F410" s="38"/>
      <c r="G410" s="16" t="s">
        <v>9</v>
      </c>
      <c r="H410" s="15" t="s">
        <v>0</v>
      </c>
      <c r="I410" s="14">
        <v>200</v>
      </c>
      <c r="J410" s="28">
        <v>-40849200</v>
      </c>
      <c r="K410" s="28"/>
      <c r="L410" s="28">
        <f t="shared" si="6"/>
        <v>-40849200</v>
      </c>
    </row>
    <row r="411" spans="1:12" ht="31.15" customHeight="1" x14ac:dyDescent="0.25">
      <c r="A411" s="17"/>
      <c r="B411" s="37">
        <v>600</v>
      </c>
      <c r="C411" s="37"/>
      <c r="D411" s="37"/>
      <c r="E411" s="37"/>
      <c r="F411" s="38"/>
      <c r="G411" s="16" t="s">
        <v>1</v>
      </c>
      <c r="H411" s="15" t="s">
        <v>0</v>
      </c>
      <c r="I411" s="14">
        <v>600</v>
      </c>
      <c r="J411" s="28">
        <v>-21237000</v>
      </c>
      <c r="K411" s="28"/>
      <c r="L411" s="28">
        <f t="shared" si="6"/>
        <v>-21237000</v>
      </c>
    </row>
    <row r="412" spans="1:12" ht="31.15" customHeight="1" x14ac:dyDescent="0.25">
      <c r="A412" s="17"/>
      <c r="B412" s="39" t="s">
        <v>89</v>
      </c>
      <c r="C412" s="39"/>
      <c r="D412" s="39"/>
      <c r="E412" s="39"/>
      <c r="F412" s="40"/>
      <c r="G412" s="23" t="s">
        <v>88</v>
      </c>
      <c r="H412" s="22" t="s">
        <v>87</v>
      </c>
      <c r="I412" s="21" t="s">
        <v>0</v>
      </c>
      <c r="J412" s="26">
        <v>286980000</v>
      </c>
      <c r="K412" s="26"/>
      <c r="L412" s="26">
        <f t="shared" si="6"/>
        <v>286980000</v>
      </c>
    </row>
    <row r="413" spans="1:12" ht="46.9" customHeight="1" x14ac:dyDescent="0.25">
      <c r="A413" s="17"/>
      <c r="B413" s="41" t="s">
        <v>86</v>
      </c>
      <c r="C413" s="41"/>
      <c r="D413" s="41"/>
      <c r="E413" s="41"/>
      <c r="F413" s="42"/>
      <c r="G413" s="20" t="s">
        <v>85</v>
      </c>
      <c r="H413" s="19" t="s">
        <v>84</v>
      </c>
      <c r="I413" s="18" t="s">
        <v>0</v>
      </c>
      <c r="J413" s="27">
        <v>286980000</v>
      </c>
      <c r="K413" s="27"/>
      <c r="L413" s="27">
        <f t="shared" si="6"/>
        <v>286980000</v>
      </c>
    </row>
    <row r="414" spans="1:12" ht="31.15" customHeight="1" x14ac:dyDescent="0.25">
      <c r="A414" s="17"/>
      <c r="B414" s="37" t="s">
        <v>83</v>
      </c>
      <c r="C414" s="37"/>
      <c r="D414" s="37"/>
      <c r="E414" s="37"/>
      <c r="F414" s="38"/>
      <c r="G414" s="16" t="s">
        <v>82</v>
      </c>
      <c r="H414" s="15" t="s">
        <v>81</v>
      </c>
      <c r="I414" s="14" t="s">
        <v>0</v>
      </c>
      <c r="J414" s="28">
        <v>286980000</v>
      </c>
      <c r="K414" s="28"/>
      <c r="L414" s="28">
        <f t="shared" si="6"/>
        <v>286980000</v>
      </c>
    </row>
    <row r="415" spans="1:12" ht="31.15" customHeight="1" x14ac:dyDescent="0.25">
      <c r="A415" s="17"/>
      <c r="B415" s="37">
        <v>200</v>
      </c>
      <c r="C415" s="37"/>
      <c r="D415" s="37"/>
      <c r="E415" s="37"/>
      <c r="F415" s="38"/>
      <c r="G415" s="16" t="s">
        <v>9</v>
      </c>
      <c r="H415" s="15" t="s">
        <v>0</v>
      </c>
      <c r="I415" s="14">
        <v>200</v>
      </c>
      <c r="J415" s="28">
        <v>-2505113</v>
      </c>
      <c r="K415" s="28"/>
      <c r="L415" s="28">
        <f t="shared" si="6"/>
        <v>-2505113</v>
      </c>
    </row>
    <row r="416" spans="1:12" ht="46.9" customHeight="1" x14ac:dyDescent="0.25">
      <c r="A416" s="17"/>
      <c r="B416" s="37">
        <v>400</v>
      </c>
      <c r="C416" s="37"/>
      <c r="D416" s="37"/>
      <c r="E416" s="37"/>
      <c r="F416" s="38"/>
      <c r="G416" s="16" t="s">
        <v>80</v>
      </c>
      <c r="H416" s="15" t="s">
        <v>0</v>
      </c>
      <c r="I416" s="14">
        <v>400</v>
      </c>
      <c r="J416" s="28">
        <v>286980000</v>
      </c>
      <c r="K416" s="28"/>
      <c r="L416" s="28">
        <f t="shared" si="6"/>
        <v>286980000</v>
      </c>
    </row>
    <row r="417" spans="1:12" ht="31.15" customHeight="1" x14ac:dyDescent="0.25">
      <c r="A417" s="17"/>
      <c r="B417" s="37">
        <v>600</v>
      </c>
      <c r="C417" s="37"/>
      <c r="D417" s="37"/>
      <c r="E417" s="37"/>
      <c r="F417" s="38"/>
      <c r="G417" s="16" t="s">
        <v>1</v>
      </c>
      <c r="H417" s="15" t="s">
        <v>0</v>
      </c>
      <c r="I417" s="14">
        <v>600</v>
      </c>
      <c r="J417" s="28">
        <v>2505113</v>
      </c>
      <c r="K417" s="28"/>
      <c r="L417" s="28">
        <f t="shared" si="6"/>
        <v>2505113</v>
      </c>
    </row>
    <row r="418" spans="1:12" ht="62.45" customHeight="1" x14ac:dyDescent="0.25">
      <c r="A418" s="17"/>
      <c r="B418" s="39" t="s">
        <v>79</v>
      </c>
      <c r="C418" s="39"/>
      <c r="D418" s="39"/>
      <c r="E418" s="39"/>
      <c r="F418" s="40"/>
      <c r="G418" s="23" t="s">
        <v>78</v>
      </c>
      <c r="H418" s="22" t="s">
        <v>77</v>
      </c>
      <c r="I418" s="21" t="s">
        <v>0</v>
      </c>
      <c r="J418" s="26">
        <v>-1294581493</v>
      </c>
      <c r="K418" s="26"/>
      <c r="L418" s="26">
        <f t="shared" si="6"/>
        <v>-1294581493</v>
      </c>
    </row>
    <row r="419" spans="1:12" ht="62.45" customHeight="1" x14ac:dyDescent="0.25">
      <c r="A419" s="17"/>
      <c r="B419" s="41" t="s">
        <v>76</v>
      </c>
      <c r="C419" s="41"/>
      <c r="D419" s="41"/>
      <c r="E419" s="41"/>
      <c r="F419" s="42"/>
      <c r="G419" s="20" t="s">
        <v>75</v>
      </c>
      <c r="H419" s="19" t="s">
        <v>74</v>
      </c>
      <c r="I419" s="18" t="s">
        <v>0</v>
      </c>
      <c r="J419" s="27">
        <v>-1294581493</v>
      </c>
      <c r="K419" s="27"/>
      <c r="L419" s="27">
        <f t="shared" si="6"/>
        <v>-1294581493</v>
      </c>
    </row>
    <row r="420" spans="1:12" ht="62.45" customHeight="1" x14ac:dyDescent="0.25">
      <c r="A420" s="17"/>
      <c r="B420" s="37" t="s">
        <v>73</v>
      </c>
      <c r="C420" s="37"/>
      <c r="D420" s="37"/>
      <c r="E420" s="37"/>
      <c r="F420" s="38"/>
      <c r="G420" s="16" t="s">
        <v>72</v>
      </c>
      <c r="H420" s="15" t="s">
        <v>71</v>
      </c>
      <c r="I420" s="14" t="s">
        <v>0</v>
      </c>
      <c r="J420" s="28">
        <v>-1294581493</v>
      </c>
      <c r="K420" s="28"/>
      <c r="L420" s="28">
        <f t="shared" si="6"/>
        <v>-1294581493</v>
      </c>
    </row>
    <row r="421" spans="1:12" ht="15.6" customHeight="1" x14ac:dyDescent="0.25">
      <c r="A421" s="17"/>
      <c r="B421" s="37">
        <v>800</v>
      </c>
      <c r="C421" s="37"/>
      <c r="D421" s="37"/>
      <c r="E421" s="37"/>
      <c r="F421" s="38"/>
      <c r="G421" s="16" t="s">
        <v>13</v>
      </c>
      <c r="H421" s="15" t="s">
        <v>0</v>
      </c>
      <c r="I421" s="14">
        <v>800</v>
      </c>
      <c r="J421" s="28">
        <v>-1294581493</v>
      </c>
      <c r="K421" s="28"/>
      <c r="L421" s="28">
        <f t="shared" si="6"/>
        <v>-1294581493</v>
      </c>
    </row>
    <row r="422" spans="1:12" ht="46.9" customHeight="1" x14ac:dyDescent="0.25">
      <c r="A422" s="17"/>
      <c r="B422" s="41" t="s">
        <v>70</v>
      </c>
      <c r="C422" s="41"/>
      <c r="D422" s="41"/>
      <c r="E422" s="41"/>
      <c r="F422" s="42"/>
      <c r="G422" s="20" t="s">
        <v>69</v>
      </c>
      <c r="H422" s="19" t="s">
        <v>68</v>
      </c>
      <c r="I422" s="18" t="s">
        <v>0</v>
      </c>
      <c r="J422" s="27">
        <v>2500000</v>
      </c>
      <c r="K422" s="27"/>
      <c r="L422" s="27">
        <f t="shared" si="6"/>
        <v>2500000</v>
      </c>
    </row>
    <row r="423" spans="1:12" ht="46.9" customHeight="1" x14ac:dyDescent="0.25">
      <c r="A423" s="17"/>
      <c r="B423" s="37" t="s">
        <v>67</v>
      </c>
      <c r="C423" s="37"/>
      <c r="D423" s="37"/>
      <c r="E423" s="37"/>
      <c r="F423" s="38"/>
      <c r="G423" s="16" t="s">
        <v>66</v>
      </c>
      <c r="H423" s="15" t="s">
        <v>65</v>
      </c>
      <c r="I423" s="14" t="s">
        <v>0</v>
      </c>
      <c r="J423" s="28">
        <v>-5000000</v>
      </c>
      <c r="K423" s="28"/>
      <c r="L423" s="28">
        <f t="shared" si="6"/>
        <v>-5000000</v>
      </c>
    </row>
    <row r="424" spans="1:12" ht="15.6" customHeight="1" x14ac:dyDescent="0.25">
      <c r="A424" s="17"/>
      <c r="B424" s="37">
        <v>800</v>
      </c>
      <c r="C424" s="37"/>
      <c r="D424" s="37"/>
      <c r="E424" s="37"/>
      <c r="F424" s="38"/>
      <c r="G424" s="16" t="s">
        <v>13</v>
      </c>
      <c r="H424" s="15" t="s">
        <v>0</v>
      </c>
      <c r="I424" s="14">
        <v>800</v>
      </c>
      <c r="J424" s="28">
        <v>-5000000</v>
      </c>
      <c r="K424" s="28"/>
      <c r="L424" s="28">
        <f t="shared" si="6"/>
        <v>-5000000</v>
      </c>
    </row>
    <row r="425" spans="1:12" ht="46.9" customHeight="1" x14ac:dyDescent="0.25">
      <c r="A425" s="17"/>
      <c r="B425" s="37" t="s">
        <v>64</v>
      </c>
      <c r="C425" s="37"/>
      <c r="D425" s="37"/>
      <c r="E425" s="37"/>
      <c r="F425" s="38"/>
      <c r="G425" s="16" t="s">
        <v>63</v>
      </c>
      <c r="H425" s="15" t="s">
        <v>62</v>
      </c>
      <c r="I425" s="14" t="s">
        <v>0</v>
      </c>
      <c r="J425" s="28">
        <v>5000000</v>
      </c>
      <c r="K425" s="28"/>
      <c r="L425" s="28">
        <f t="shared" si="6"/>
        <v>5000000</v>
      </c>
    </row>
    <row r="426" spans="1:12" ht="15.6" customHeight="1" x14ac:dyDescent="0.25">
      <c r="A426" s="17"/>
      <c r="B426" s="37">
        <v>800</v>
      </c>
      <c r="C426" s="37"/>
      <c r="D426" s="37"/>
      <c r="E426" s="37"/>
      <c r="F426" s="38"/>
      <c r="G426" s="16" t="s">
        <v>13</v>
      </c>
      <c r="H426" s="15" t="s">
        <v>0</v>
      </c>
      <c r="I426" s="14">
        <v>800</v>
      </c>
      <c r="J426" s="28">
        <v>5000000</v>
      </c>
      <c r="K426" s="28"/>
      <c r="L426" s="28">
        <f t="shared" si="6"/>
        <v>5000000</v>
      </c>
    </row>
    <row r="427" spans="1:12" ht="31.15" customHeight="1" x14ac:dyDescent="0.25">
      <c r="A427" s="17"/>
      <c r="B427" s="37" t="s">
        <v>61</v>
      </c>
      <c r="C427" s="37"/>
      <c r="D427" s="37"/>
      <c r="E427" s="37"/>
      <c r="F427" s="38"/>
      <c r="G427" s="16" t="s">
        <v>60</v>
      </c>
      <c r="H427" s="15" t="s">
        <v>59</v>
      </c>
      <c r="I427" s="14" t="s">
        <v>0</v>
      </c>
      <c r="J427" s="28">
        <v>2500000</v>
      </c>
      <c r="K427" s="28"/>
      <c r="L427" s="28">
        <f t="shared" si="6"/>
        <v>2500000</v>
      </c>
    </row>
    <row r="428" spans="1:12" ht="31.15" customHeight="1" x14ac:dyDescent="0.25">
      <c r="A428" s="17"/>
      <c r="B428" s="37">
        <v>200</v>
      </c>
      <c r="C428" s="37"/>
      <c r="D428" s="37"/>
      <c r="E428" s="37"/>
      <c r="F428" s="38"/>
      <c r="G428" s="16" t="s">
        <v>9</v>
      </c>
      <c r="H428" s="15" t="s">
        <v>0</v>
      </c>
      <c r="I428" s="14">
        <v>200</v>
      </c>
      <c r="J428" s="28">
        <v>2500000</v>
      </c>
      <c r="K428" s="28"/>
      <c r="L428" s="28">
        <f t="shared" si="6"/>
        <v>2500000</v>
      </c>
    </row>
    <row r="429" spans="1:12" ht="31.15" customHeight="1" x14ac:dyDescent="0.25">
      <c r="A429" s="17"/>
      <c r="B429" s="41" t="s">
        <v>58</v>
      </c>
      <c r="C429" s="41"/>
      <c r="D429" s="41"/>
      <c r="E429" s="41"/>
      <c r="F429" s="42"/>
      <c r="G429" s="20" t="s">
        <v>57</v>
      </c>
      <c r="H429" s="19" t="s">
        <v>56</v>
      </c>
      <c r="I429" s="18" t="s">
        <v>0</v>
      </c>
      <c r="J429" s="27">
        <v>-2500000</v>
      </c>
      <c r="K429" s="27"/>
      <c r="L429" s="27">
        <f t="shared" si="6"/>
        <v>-2500000</v>
      </c>
    </row>
    <row r="430" spans="1:12" ht="46.9" customHeight="1" x14ac:dyDescent="0.25">
      <c r="A430" s="17"/>
      <c r="B430" s="37" t="s">
        <v>55</v>
      </c>
      <c r="C430" s="37"/>
      <c r="D430" s="37"/>
      <c r="E430" s="37"/>
      <c r="F430" s="38"/>
      <c r="G430" s="16" t="s">
        <v>54</v>
      </c>
      <c r="H430" s="15" t="s">
        <v>53</v>
      </c>
      <c r="I430" s="14" t="s">
        <v>0</v>
      </c>
      <c r="J430" s="28">
        <v>-2500000</v>
      </c>
      <c r="K430" s="28"/>
      <c r="L430" s="28">
        <f t="shared" si="6"/>
        <v>-2500000</v>
      </c>
    </row>
    <row r="431" spans="1:12" ht="31.15" customHeight="1" x14ac:dyDescent="0.25">
      <c r="A431" s="17"/>
      <c r="B431" s="37">
        <v>200</v>
      </c>
      <c r="C431" s="37"/>
      <c r="D431" s="37"/>
      <c r="E431" s="37"/>
      <c r="F431" s="38"/>
      <c r="G431" s="16" t="s">
        <v>9</v>
      </c>
      <c r="H431" s="15" t="s">
        <v>0</v>
      </c>
      <c r="I431" s="14">
        <v>200</v>
      </c>
      <c r="J431" s="28">
        <v>-2500000</v>
      </c>
      <c r="K431" s="28"/>
      <c r="L431" s="28">
        <f t="shared" si="6"/>
        <v>-2500000</v>
      </c>
    </row>
    <row r="432" spans="1:12" ht="15.6" customHeight="1" x14ac:dyDescent="0.25">
      <c r="A432" s="17"/>
      <c r="B432" s="39" t="s">
        <v>52</v>
      </c>
      <c r="C432" s="39"/>
      <c r="D432" s="39"/>
      <c r="E432" s="39"/>
      <c r="F432" s="40"/>
      <c r="G432" s="23" t="s">
        <v>51</v>
      </c>
      <c r="H432" s="22" t="s">
        <v>50</v>
      </c>
      <c r="I432" s="21" t="s">
        <v>0</v>
      </c>
      <c r="J432" s="26">
        <v>-10121210</v>
      </c>
      <c r="K432" s="26"/>
      <c r="L432" s="26">
        <f t="shared" si="6"/>
        <v>-10121210</v>
      </c>
    </row>
    <row r="433" spans="1:12" ht="15.6" customHeight="1" x14ac:dyDescent="0.25">
      <c r="A433" s="17"/>
      <c r="B433" s="41" t="s">
        <v>52</v>
      </c>
      <c r="C433" s="41"/>
      <c r="D433" s="41"/>
      <c r="E433" s="41"/>
      <c r="F433" s="42"/>
      <c r="G433" s="20" t="s">
        <v>51</v>
      </c>
      <c r="H433" s="19" t="s">
        <v>50</v>
      </c>
      <c r="I433" s="18" t="s">
        <v>0</v>
      </c>
      <c r="J433" s="27">
        <v>-10121210</v>
      </c>
      <c r="K433" s="27"/>
      <c r="L433" s="27">
        <f t="shared" si="6"/>
        <v>-10121210</v>
      </c>
    </row>
    <row r="434" spans="1:12" ht="31.15" customHeight="1" x14ac:dyDescent="0.25">
      <c r="A434" s="17"/>
      <c r="B434" s="37" t="s">
        <v>49</v>
      </c>
      <c r="C434" s="37"/>
      <c r="D434" s="37"/>
      <c r="E434" s="37"/>
      <c r="F434" s="38"/>
      <c r="G434" s="16" t="s">
        <v>46</v>
      </c>
      <c r="H434" s="15" t="s">
        <v>48</v>
      </c>
      <c r="I434" s="14" t="s">
        <v>0</v>
      </c>
      <c r="J434" s="28">
        <v>20000000</v>
      </c>
      <c r="K434" s="28"/>
      <c r="L434" s="28">
        <f t="shared" si="6"/>
        <v>20000000</v>
      </c>
    </row>
    <row r="435" spans="1:12" ht="78" customHeight="1" x14ac:dyDescent="0.25">
      <c r="A435" s="17"/>
      <c r="B435" s="37">
        <v>100</v>
      </c>
      <c r="C435" s="37"/>
      <c r="D435" s="37"/>
      <c r="E435" s="37"/>
      <c r="F435" s="38"/>
      <c r="G435" s="16" t="s">
        <v>17</v>
      </c>
      <c r="H435" s="15" t="s">
        <v>0</v>
      </c>
      <c r="I435" s="14">
        <v>100</v>
      </c>
      <c r="J435" s="28">
        <v>15487000</v>
      </c>
      <c r="K435" s="28"/>
      <c r="L435" s="28">
        <f t="shared" si="6"/>
        <v>15487000</v>
      </c>
    </row>
    <row r="436" spans="1:12" ht="31.15" customHeight="1" x14ac:dyDescent="0.25">
      <c r="A436" s="17"/>
      <c r="B436" s="37">
        <v>200</v>
      </c>
      <c r="C436" s="37"/>
      <c r="D436" s="37"/>
      <c r="E436" s="37"/>
      <c r="F436" s="38"/>
      <c r="G436" s="16" t="s">
        <v>9</v>
      </c>
      <c r="H436" s="15" t="s">
        <v>0</v>
      </c>
      <c r="I436" s="14">
        <v>200</v>
      </c>
      <c r="J436" s="28">
        <v>4513000</v>
      </c>
      <c r="K436" s="28"/>
      <c r="L436" s="28">
        <f t="shared" si="6"/>
        <v>4513000</v>
      </c>
    </row>
    <row r="437" spans="1:12" ht="31.15" customHeight="1" x14ac:dyDescent="0.25">
      <c r="A437" s="17"/>
      <c r="B437" s="37" t="s">
        <v>47</v>
      </c>
      <c r="C437" s="37"/>
      <c r="D437" s="37"/>
      <c r="E437" s="37"/>
      <c r="F437" s="38"/>
      <c r="G437" s="16" t="s">
        <v>46</v>
      </c>
      <c r="H437" s="15" t="s">
        <v>45</v>
      </c>
      <c r="I437" s="14" t="s">
        <v>0</v>
      </c>
      <c r="J437" s="28">
        <v>-20000000</v>
      </c>
      <c r="K437" s="28"/>
      <c r="L437" s="28">
        <f t="shared" si="6"/>
        <v>-20000000</v>
      </c>
    </row>
    <row r="438" spans="1:12" ht="78" customHeight="1" x14ac:dyDescent="0.25">
      <c r="A438" s="17"/>
      <c r="B438" s="37">
        <v>100</v>
      </c>
      <c r="C438" s="37"/>
      <c r="D438" s="37"/>
      <c r="E438" s="37"/>
      <c r="F438" s="38"/>
      <c r="G438" s="16" t="s">
        <v>17</v>
      </c>
      <c r="H438" s="15" t="s">
        <v>0</v>
      </c>
      <c r="I438" s="14">
        <v>100</v>
      </c>
      <c r="J438" s="28">
        <v>-15487000</v>
      </c>
      <c r="K438" s="28"/>
      <c r="L438" s="28">
        <f t="shared" si="6"/>
        <v>-15487000</v>
      </c>
    </row>
    <row r="439" spans="1:12" ht="31.15" customHeight="1" x14ac:dyDescent="0.25">
      <c r="A439" s="17"/>
      <c r="B439" s="37">
        <v>200</v>
      </c>
      <c r="C439" s="37"/>
      <c r="D439" s="37"/>
      <c r="E439" s="37"/>
      <c r="F439" s="38"/>
      <c r="G439" s="16" t="s">
        <v>9</v>
      </c>
      <c r="H439" s="15" t="s">
        <v>0</v>
      </c>
      <c r="I439" s="14">
        <v>200</v>
      </c>
      <c r="J439" s="28">
        <v>-4513000</v>
      </c>
      <c r="K439" s="28"/>
      <c r="L439" s="28">
        <f t="shared" si="6"/>
        <v>-4513000</v>
      </c>
    </row>
    <row r="440" spans="1:12" ht="93.6" customHeight="1" x14ac:dyDescent="0.25">
      <c r="A440" s="17"/>
      <c r="B440" s="37" t="s">
        <v>44</v>
      </c>
      <c r="C440" s="37"/>
      <c r="D440" s="37"/>
      <c r="E440" s="37"/>
      <c r="F440" s="38"/>
      <c r="G440" s="16" t="s">
        <v>28</v>
      </c>
      <c r="H440" s="15" t="s">
        <v>43</v>
      </c>
      <c r="I440" s="14" t="s">
        <v>0</v>
      </c>
      <c r="J440" s="28">
        <v>-9697400</v>
      </c>
      <c r="K440" s="28"/>
      <c r="L440" s="28">
        <f t="shared" si="6"/>
        <v>-9697400</v>
      </c>
    </row>
    <row r="441" spans="1:12" ht="78" customHeight="1" x14ac:dyDescent="0.25">
      <c r="A441" s="17"/>
      <c r="B441" s="37">
        <v>100</v>
      </c>
      <c r="C441" s="37"/>
      <c r="D441" s="37"/>
      <c r="E441" s="37"/>
      <c r="F441" s="38"/>
      <c r="G441" s="16" t="s">
        <v>17</v>
      </c>
      <c r="H441" s="15" t="s">
        <v>0</v>
      </c>
      <c r="I441" s="14">
        <v>100</v>
      </c>
      <c r="J441" s="28">
        <v>-3163860</v>
      </c>
      <c r="K441" s="28"/>
      <c r="L441" s="28">
        <f t="shared" si="6"/>
        <v>-3163860</v>
      </c>
    </row>
    <row r="442" spans="1:12" ht="31.15" customHeight="1" x14ac:dyDescent="0.25">
      <c r="A442" s="17"/>
      <c r="B442" s="37">
        <v>200</v>
      </c>
      <c r="C442" s="37"/>
      <c r="D442" s="37"/>
      <c r="E442" s="37"/>
      <c r="F442" s="38"/>
      <c r="G442" s="16" t="s">
        <v>9</v>
      </c>
      <c r="H442" s="15" t="s">
        <v>0</v>
      </c>
      <c r="I442" s="14">
        <v>200</v>
      </c>
      <c r="J442" s="28">
        <v>-6533540</v>
      </c>
      <c r="K442" s="28"/>
      <c r="L442" s="28">
        <f t="shared" si="6"/>
        <v>-6533540</v>
      </c>
    </row>
    <row r="443" spans="1:12" ht="46.9" customHeight="1" x14ac:dyDescent="0.25">
      <c r="A443" s="17"/>
      <c r="B443" s="37" t="s">
        <v>42</v>
      </c>
      <c r="C443" s="37"/>
      <c r="D443" s="37"/>
      <c r="E443" s="37"/>
      <c r="F443" s="38"/>
      <c r="G443" s="16" t="s">
        <v>35</v>
      </c>
      <c r="H443" s="15" t="s">
        <v>41</v>
      </c>
      <c r="I443" s="14" t="s">
        <v>0</v>
      </c>
      <c r="J443" s="28">
        <v>-60029400</v>
      </c>
      <c r="K443" s="28"/>
      <c r="L443" s="28">
        <f t="shared" si="6"/>
        <v>-60029400</v>
      </c>
    </row>
    <row r="444" spans="1:12" ht="78" customHeight="1" x14ac:dyDescent="0.25">
      <c r="A444" s="17"/>
      <c r="B444" s="37">
        <v>100</v>
      </c>
      <c r="C444" s="37"/>
      <c r="D444" s="37"/>
      <c r="E444" s="37"/>
      <c r="F444" s="38"/>
      <c r="G444" s="16" t="s">
        <v>17</v>
      </c>
      <c r="H444" s="15" t="s">
        <v>0</v>
      </c>
      <c r="I444" s="14">
        <v>100</v>
      </c>
      <c r="J444" s="28">
        <v>-130000</v>
      </c>
      <c r="K444" s="28"/>
      <c r="L444" s="28">
        <f t="shared" si="6"/>
        <v>-130000</v>
      </c>
    </row>
    <row r="445" spans="1:12" ht="31.15" customHeight="1" x14ac:dyDescent="0.25">
      <c r="A445" s="17"/>
      <c r="B445" s="37">
        <v>200</v>
      </c>
      <c r="C445" s="37"/>
      <c r="D445" s="37"/>
      <c r="E445" s="37"/>
      <c r="F445" s="38"/>
      <c r="G445" s="16" t="s">
        <v>9</v>
      </c>
      <c r="H445" s="15" t="s">
        <v>0</v>
      </c>
      <c r="I445" s="14">
        <v>200</v>
      </c>
      <c r="J445" s="28">
        <v>-8349270</v>
      </c>
      <c r="K445" s="28"/>
      <c r="L445" s="28">
        <f t="shared" si="6"/>
        <v>-8349270</v>
      </c>
    </row>
    <row r="446" spans="1:12" ht="15.6" customHeight="1" x14ac:dyDescent="0.25">
      <c r="A446" s="17"/>
      <c r="B446" s="37">
        <v>500</v>
      </c>
      <c r="C446" s="37"/>
      <c r="D446" s="37"/>
      <c r="E446" s="37"/>
      <c r="F446" s="38"/>
      <c r="G446" s="16" t="s">
        <v>33</v>
      </c>
      <c r="H446" s="15" t="s">
        <v>0</v>
      </c>
      <c r="I446" s="14">
        <v>500</v>
      </c>
      <c r="J446" s="28">
        <v>-51450130</v>
      </c>
      <c r="K446" s="28"/>
      <c r="L446" s="28">
        <f t="shared" si="6"/>
        <v>-51450130</v>
      </c>
    </row>
    <row r="447" spans="1:12" ht="15.6" customHeight="1" x14ac:dyDescent="0.25">
      <c r="A447" s="17"/>
      <c r="B447" s="37">
        <v>800</v>
      </c>
      <c r="C447" s="37"/>
      <c r="D447" s="37"/>
      <c r="E447" s="37"/>
      <c r="F447" s="38"/>
      <c r="G447" s="16" t="s">
        <v>13</v>
      </c>
      <c r="H447" s="15" t="s">
        <v>0</v>
      </c>
      <c r="I447" s="14">
        <v>800</v>
      </c>
      <c r="J447" s="28">
        <v>-100000</v>
      </c>
      <c r="K447" s="28"/>
      <c r="L447" s="28">
        <f t="shared" si="6"/>
        <v>-100000</v>
      </c>
    </row>
    <row r="448" spans="1:12" ht="31.15" customHeight="1" x14ac:dyDescent="0.25">
      <c r="A448" s="17"/>
      <c r="B448" s="37" t="s">
        <v>40</v>
      </c>
      <c r="C448" s="37"/>
      <c r="D448" s="37"/>
      <c r="E448" s="37"/>
      <c r="F448" s="38"/>
      <c r="G448" s="16" t="s">
        <v>25</v>
      </c>
      <c r="H448" s="15" t="s">
        <v>39</v>
      </c>
      <c r="I448" s="14" t="s">
        <v>0</v>
      </c>
      <c r="J448" s="28">
        <v>-10387000</v>
      </c>
      <c r="K448" s="28"/>
      <c r="L448" s="28">
        <f t="shared" si="6"/>
        <v>-10387000</v>
      </c>
    </row>
    <row r="449" spans="1:12" ht="78" customHeight="1" x14ac:dyDescent="0.25">
      <c r="A449" s="17"/>
      <c r="B449" s="37">
        <v>100</v>
      </c>
      <c r="C449" s="37"/>
      <c r="D449" s="37"/>
      <c r="E449" s="37"/>
      <c r="F449" s="38"/>
      <c r="G449" s="16" t="s">
        <v>17</v>
      </c>
      <c r="H449" s="15" t="s">
        <v>0</v>
      </c>
      <c r="I449" s="14">
        <v>100</v>
      </c>
      <c r="J449" s="28">
        <v>-7283000</v>
      </c>
      <c r="K449" s="28"/>
      <c r="L449" s="28">
        <f t="shared" si="6"/>
        <v>-7283000</v>
      </c>
    </row>
    <row r="450" spans="1:12" ht="31.15" customHeight="1" x14ac:dyDescent="0.25">
      <c r="A450" s="17"/>
      <c r="B450" s="37">
        <v>200</v>
      </c>
      <c r="C450" s="37"/>
      <c r="D450" s="37"/>
      <c r="E450" s="37"/>
      <c r="F450" s="38"/>
      <c r="G450" s="16" t="s">
        <v>9</v>
      </c>
      <c r="H450" s="15" t="s">
        <v>0</v>
      </c>
      <c r="I450" s="14">
        <v>200</v>
      </c>
      <c r="J450" s="28">
        <v>-3017000</v>
      </c>
      <c r="K450" s="28"/>
      <c r="L450" s="28">
        <f t="shared" si="6"/>
        <v>-3017000</v>
      </c>
    </row>
    <row r="451" spans="1:12" ht="15.6" customHeight="1" x14ac:dyDescent="0.25">
      <c r="A451" s="17"/>
      <c r="B451" s="37">
        <v>800</v>
      </c>
      <c r="C451" s="37"/>
      <c r="D451" s="37"/>
      <c r="E451" s="37"/>
      <c r="F451" s="38"/>
      <c r="G451" s="16" t="s">
        <v>13</v>
      </c>
      <c r="H451" s="15" t="s">
        <v>0</v>
      </c>
      <c r="I451" s="14">
        <v>800</v>
      </c>
      <c r="J451" s="28">
        <v>-87000</v>
      </c>
      <c r="K451" s="28"/>
      <c r="L451" s="28">
        <f t="shared" si="6"/>
        <v>-87000</v>
      </c>
    </row>
    <row r="452" spans="1:12" ht="46.9" customHeight="1" x14ac:dyDescent="0.25">
      <c r="A452" s="17"/>
      <c r="B452" s="37" t="s">
        <v>38</v>
      </c>
      <c r="C452" s="37"/>
      <c r="D452" s="37"/>
      <c r="E452" s="37"/>
      <c r="F452" s="38"/>
      <c r="G452" s="16" t="s">
        <v>31</v>
      </c>
      <c r="H452" s="15" t="s">
        <v>37</v>
      </c>
      <c r="I452" s="14" t="s">
        <v>0</v>
      </c>
      <c r="J452" s="28">
        <v>-4768800</v>
      </c>
      <c r="K452" s="28"/>
      <c r="L452" s="28">
        <f t="shared" si="6"/>
        <v>-4768800</v>
      </c>
    </row>
    <row r="453" spans="1:12" ht="78" customHeight="1" x14ac:dyDescent="0.25">
      <c r="A453" s="17"/>
      <c r="B453" s="37">
        <v>100</v>
      </c>
      <c r="C453" s="37"/>
      <c r="D453" s="37"/>
      <c r="E453" s="37"/>
      <c r="F453" s="38"/>
      <c r="G453" s="16" t="s">
        <v>17</v>
      </c>
      <c r="H453" s="15" t="s">
        <v>0</v>
      </c>
      <c r="I453" s="14">
        <v>100</v>
      </c>
      <c r="J453" s="28">
        <v>-4160600</v>
      </c>
      <c r="K453" s="28"/>
      <c r="L453" s="28">
        <f t="shared" si="6"/>
        <v>-4160600</v>
      </c>
    </row>
    <row r="454" spans="1:12" ht="31.15" customHeight="1" x14ac:dyDescent="0.25">
      <c r="A454" s="17"/>
      <c r="B454" s="37">
        <v>200</v>
      </c>
      <c r="C454" s="37"/>
      <c r="D454" s="37"/>
      <c r="E454" s="37"/>
      <c r="F454" s="38"/>
      <c r="G454" s="16" t="s">
        <v>9</v>
      </c>
      <c r="H454" s="15" t="s">
        <v>0</v>
      </c>
      <c r="I454" s="14">
        <v>200</v>
      </c>
      <c r="J454" s="28">
        <v>-593200</v>
      </c>
      <c r="K454" s="28"/>
      <c r="L454" s="28">
        <f t="shared" si="6"/>
        <v>-593200</v>
      </c>
    </row>
    <row r="455" spans="1:12" ht="15.6" customHeight="1" x14ac:dyDescent="0.25">
      <c r="A455" s="17"/>
      <c r="B455" s="37">
        <v>800</v>
      </c>
      <c r="C455" s="37"/>
      <c r="D455" s="37"/>
      <c r="E455" s="37"/>
      <c r="F455" s="38"/>
      <c r="G455" s="16" t="s">
        <v>13</v>
      </c>
      <c r="H455" s="15" t="s">
        <v>0</v>
      </c>
      <c r="I455" s="14">
        <v>800</v>
      </c>
      <c r="J455" s="28">
        <v>-15000</v>
      </c>
      <c r="K455" s="28"/>
      <c r="L455" s="28">
        <f t="shared" si="6"/>
        <v>-15000</v>
      </c>
    </row>
    <row r="456" spans="1:12" ht="46.9" customHeight="1" x14ac:dyDescent="0.25">
      <c r="A456" s="17"/>
      <c r="B456" s="37" t="s">
        <v>36</v>
      </c>
      <c r="C456" s="37"/>
      <c r="D456" s="37"/>
      <c r="E456" s="37"/>
      <c r="F456" s="38"/>
      <c r="G456" s="16" t="s">
        <v>35</v>
      </c>
      <c r="H456" s="15" t="s">
        <v>34</v>
      </c>
      <c r="I456" s="14" t="s">
        <v>0</v>
      </c>
      <c r="J456" s="28">
        <v>60029400</v>
      </c>
      <c r="K456" s="28"/>
      <c r="L456" s="28">
        <f t="shared" si="6"/>
        <v>60029400</v>
      </c>
    </row>
    <row r="457" spans="1:12" ht="78" customHeight="1" x14ac:dyDescent="0.25">
      <c r="A457" s="17"/>
      <c r="B457" s="37">
        <v>100</v>
      </c>
      <c r="C457" s="37"/>
      <c r="D457" s="37"/>
      <c r="E457" s="37"/>
      <c r="F457" s="38"/>
      <c r="G457" s="16" t="s">
        <v>17</v>
      </c>
      <c r="H457" s="15" t="s">
        <v>0</v>
      </c>
      <c r="I457" s="14">
        <v>100</v>
      </c>
      <c r="J457" s="28">
        <v>130000</v>
      </c>
      <c r="K457" s="28"/>
      <c r="L457" s="28">
        <f t="shared" si="6"/>
        <v>130000</v>
      </c>
    </row>
    <row r="458" spans="1:12" ht="31.15" customHeight="1" x14ac:dyDescent="0.25">
      <c r="A458" s="17"/>
      <c r="B458" s="37">
        <v>200</v>
      </c>
      <c r="C458" s="37"/>
      <c r="D458" s="37"/>
      <c r="E458" s="37"/>
      <c r="F458" s="38"/>
      <c r="G458" s="16" t="s">
        <v>9</v>
      </c>
      <c r="H458" s="15" t="s">
        <v>0</v>
      </c>
      <c r="I458" s="14">
        <v>200</v>
      </c>
      <c r="J458" s="28">
        <v>8349270</v>
      </c>
      <c r="K458" s="28"/>
      <c r="L458" s="28">
        <f t="shared" si="6"/>
        <v>8349270</v>
      </c>
    </row>
    <row r="459" spans="1:12" ht="15.6" customHeight="1" x14ac:dyDescent="0.25">
      <c r="A459" s="17"/>
      <c r="B459" s="37">
        <v>500</v>
      </c>
      <c r="C459" s="37"/>
      <c r="D459" s="37"/>
      <c r="E459" s="37"/>
      <c r="F459" s="38"/>
      <c r="G459" s="16" t="s">
        <v>33</v>
      </c>
      <c r="H459" s="15" t="s">
        <v>0</v>
      </c>
      <c r="I459" s="14">
        <v>500</v>
      </c>
      <c r="J459" s="28">
        <v>51450130</v>
      </c>
      <c r="K459" s="28"/>
      <c r="L459" s="28">
        <f t="shared" si="6"/>
        <v>51450130</v>
      </c>
    </row>
    <row r="460" spans="1:12" ht="15.6" customHeight="1" x14ac:dyDescent="0.25">
      <c r="A460" s="17"/>
      <c r="B460" s="37">
        <v>800</v>
      </c>
      <c r="C460" s="37"/>
      <c r="D460" s="37"/>
      <c r="E460" s="37"/>
      <c r="F460" s="38"/>
      <c r="G460" s="16" t="s">
        <v>13</v>
      </c>
      <c r="H460" s="15" t="s">
        <v>0</v>
      </c>
      <c r="I460" s="14">
        <v>800</v>
      </c>
      <c r="J460" s="28">
        <v>100000</v>
      </c>
      <c r="K460" s="28"/>
      <c r="L460" s="28">
        <f t="shared" si="6"/>
        <v>100000</v>
      </c>
    </row>
    <row r="461" spans="1:12" ht="46.9" customHeight="1" x14ac:dyDescent="0.25">
      <c r="A461" s="17"/>
      <c r="B461" s="37" t="s">
        <v>32</v>
      </c>
      <c r="C461" s="37"/>
      <c r="D461" s="37"/>
      <c r="E461" s="37"/>
      <c r="F461" s="38"/>
      <c r="G461" s="16" t="s">
        <v>31</v>
      </c>
      <c r="H461" s="15" t="s">
        <v>30</v>
      </c>
      <c r="I461" s="14" t="s">
        <v>0</v>
      </c>
      <c r="J461" s="28">
        <v>4768800</v>
      </c>
      <c r="K461" s="28"/>
      <c r="L461" s="28">
        <f t="shared" si="6"/>
        <v>4768800</v>
      </c>
    </row>
    <row r="462" spans="1:12" ht="78" customHeight="1" x14ac:dyDescent="0.25">
      <c r="A462" s="17"/>
      <c r="B462" s="37">
        <v>100</v>
      </c>
      <c r="C462" s="37"/>
      <c r="D462" s="37"/>
      <c r="E462" s="37"/>
      <c r="F462" s="38"/>
      <c r="G462" s="16" t="s">
        <v>17</v>
      </c>
      <c r="H462" s="15" t="s">
        <v>0</v>
      </c>
      <c r="I462" s="14">
        <v>100</v>
      </c>
      <c r="J462" s="28">
        <v>4160600</v>
      </c>
      <c r="K462" s="28"/>
      <c r="L462" s="28">
        <f t="shared" ref="L462:L489" si="7">J462+K462</f>
        <v>4160600</v>
      </c>
    </row>
    <row r="463" spans="1:12" ht="31.15" customHeight="1" x14ac:dyDescent="0.25">
      <c r="A463" s="17"/>
      <c r="B463" s="37">
        <v>200</v>
      </c>
      <c r="C463" s="37"/>
      <c r="D463" s="37"/>
      <c r="E463" s="37"/>
      <c r="F463" s="38"/>
      <c r="G463" s="16" t="s">
        <v>9</v>
      </c>
      <c r="H463" s="15" t="s">
        <v>0</v>
      </c>
      <c r="I463" s="14">
        <v>200</v>
      </c>
      <c r="J463" s="28">
        <v>593200</v>
      </c>
      <c r="K463" s="28"/>
      <c r="L463" s="28">
        <f t="shared" si="7"/>
        <v>593200</v>
      </c>
    </row>
    <row r="464" spans="1:12" ht="15.6" customHeight="1" x14ac:dyDescent="0.25">
      <c r="A464" s="17"/>
      <c r="B464" s="37">
        <v>800</v>
      </c>
      <c r="C464" s="37"/>
      <c r="D464" s="37"/>
      <c r="E464" s="37"/>
      <c r="F464" s="38"/>
      <c r="G464" s="16" t="s">
        <v>13</v>
      </c>
      <c r="H464" s="15" t="s">
        <v>0</v>
      </c>
      <c r="I464" s="14">
        <v>800</v>
      </c>
      <c r="J464" s="28">
        <v>15000</v>
      </c>
      <c r="K464" s="28"/>
      <c r="L464" s="28">
        <f t="shared" si="7"/>
        <v>15000</v>
      </c>
    </row>
    <row r="465" spans="1:12" ht="93.6" customHeight="1" x14ac:dyDescent="0.25">
      <c r="A465" s="17"/>
      <c r="B465" s="37" t="s">
        <v>29</v>
      </c>
      <c r="C465" s="37"/>
      <c r="D465" s="37"/>
      <c r="E465" s="37"/>
      <c r="F465" s="38"/>
      <c r="G465" s="16" t="s">
        <v>28</v>
      </c>
      <c r="H465" s="15" t="s">
        <v>27</v>
      </c>
      <c r="I465" s="14" t="s">
        <v>0</v>
      </c>
      <c r="J465" s="28">
        <v>9697400</v>
      </c>
      <c r="K465" s="28"/>
      <c r="L465" s="28">
        <f t="shared" si="7"/>
        <v>9697400</v>
      </c>
    </row>
    <row r="466" spans="1:12" ht="78" customHeight="1" x14ac:dyDescent="0.25">
      <c r="A466" s="17"/>
      <c r="B466" s="37">
        <v>100</v>
      </c>
      <c r="C466" s="37"/>
      <c r="D466" s="37"/>
      <c r="E466" s="37"/>
      <c r="F466" s="38"/>
      <c r="G466" s="16" t="s">
        <v>17</v>
      </c>
      <c r="H466" s="15" t="s">
        <v>0</v>
      </c>
      <c r="I466" s="14">
        <v>100</v>
      </c>
      <c r="J466" s="28">
        <v>3163860</v>
      </c>
      <c r="K466" s="28"/>
      <c r="L466" s="28">
        <f t="shared" si="7"/>
        <v>3163860</v>
      </c>
    </row>
    <row r="467" spans="1:12" ht="31.15" customHeight="1" x14ac:dyDescent="0.25">
      <c r="A467" s="17"/>
      <c r="B467" s="37">
        <v>200</v>
      </c>
      <c r="C467" s="37"/>
      <c r="D467" s="37"/>
      <c r="E467" s="37"/>
      <c r="F467" s="38"/>
      <c r="G467" s="16" t="s">
        <v>9</v>
      </c>
      <c r="H467" s="15" t="s">
        <v>0</v>
      </c>
      <c r="I467" s="14">
        <v>200</v>
      </c>
      <c r="J467" s="28">
        <v>6533540</v>
      </c>
      <c r="K467" s="28"/>
      <c r="L467" s="28">
        <f t="shared" si="7"/>
        <v>6533540</v>
      </c>
    </row>
    <row r="468" spans="1:12" ht="31.15" customHeight="1" x14ac:dyDescent="0.25">
      <c r="A468" s="17"/>
      <c r="B468" s="37" t="s">
        <v>26</v>
      </c>
      <c r="C468" s="37"/>
      <c r="D468" s="37"/>
      <c r="E468" s="37"/>
      <c r="F468" s="38"/>
      <c r="G468" s="16" t="s">
        <v>25</v>
      </c>
      <c r="H468" s="15" t="s">
        <v>24</v>
      </c>
      <c r="I468" s="14" t="s">
        <v>0</v>
      </c>
      <c r="J468" s="28">
        <v>10387000</v>
      </c>
      <c r="K468" s="28"/>
      <c r="L468" s="28">
        <f t="shared" si="7"/>
        <v>10387000</v>
      </c>
    </row>
    <row r="469" spans="1:12" ht="78" customHeight="1" x14ac:dyDescent="0.25">
      <c r="A469" s="17"/>
      <c r="B469" s="37">
        <v>100</v>
      </c>
      <c r="C469" s="37"/>
      <c r="D469" s="37"/>
      <c r="E469" s="37"/>
      <c r="F469" s="38"/>
      <c r="G469" s="16" t="s">
        <v>17</v>
      </c>
      <c r="H469" s="15" t="s">
        <v>0</v>
      </c>
      <c r="I469" s="14">
        <v>100</v>
      </c>
      <c r="J469" s="28">
        <v>7283000</v>
      </c>
      <c r="K469" s="28"/>
      <c r="L469" s="28">
        <f t="shared" si="7"/>
        <v>7283000</v>
      </c>
    </row>
    <row r="470" spans="1:12" ht="31.15" customHeight="1" x14ac:dyDescent="0.25">
      <c r="A470" s="17"/>
      <c r="B470" s="37">
        <v>200</v>
      </c>
      <c r="C470" s="37"/>
      <c r="D470" s="37"/>
      <c r="E470" s="37"/>
      <c r="F470" s="38"/>
      <c r="G470" s="16" t="s">
        <v>9</v>
      </c>
      <c r="H470" s="15" t="s">
        <v>0</v>
      </c>
      <c r="I470" s="14">
        <v>200</v>
      </c>
      <c r="J470" s="28">
        <v>3017000</v>
      </c>
      <c r="K470" s="28"/>
      <c r="L470" s="28">
        <f t="shared" si="7"/>
        <v>3017000</v>
      </c>
    </row>
    <row r="471" spans="1:12" ht="15.6" customHeight="1" x14ac:dyDescent="0.25">
      <c r="A471" s="17"/>
      <c r="B471" s="37">
        <v>800</v>
      </c>
      <c r="C471" s="37"/>
      <c r="D471" s="37"/>
      <c r="E471" s="37"/>
      <c r="F471" s="38"/>
      <c r="G471" s="16" t="s">
        <v>13</v>
      </c>
      <c r="H471" s="15" t="s">
        <v>0</v>
      </c>
      <c r="I471" s="14">
        <v>800</v>
      </c>
      <c r="J471" s="28">
        <v>87000</v>
      </c>
      <c r="K471" s="28"/>
      <c r="L471" s="28">
        <f t="shared" si="7"/>
        <v>87000</v>
      </c>
    </row>
    <row r="472" spans="1:12" ht="15.6" customHeight="1" x14ac:dyDescent="0.25">
      <c r="A472" s="17"/>
      <c r="B472" s="37" t="s">
        <v>23</v>
      </c>
      <c r="C472" s="37"/>
      <c r="D472" s="37"/>
      <c r="E472" s="37"/>
      <c r="F472" s="38"/>
      <c r="G472" s="16" t="s">
        <v>22</v>
      </c>
      <c r="H472" s="15" t="s">
        <v>21</v>
      </c>
      <c r="I472" s="14" t="s">
        <v>0</v>
      </c>
      <c r="J472" s="28">
        <v>-752476</v>
      </c>
      <c r="K472" s="28"/>
      <c r="L472" s="28">
        <f t="shared" si="7"/>
        <v>-752476</v>
      </c>
    </row>
    <row r="473" spans="1:12" ht="78" customHeight="1" x14ac:dyDescent="0.25">
      <c r="A473" s="17"/>
      <c r="B473" s="37">
        <v>100</v>
      </c>
      <c r="C473" s="37"/>
      <c r="D473" s="37"/>
      <c r="E473" s="37"/>
      <c r="F473" s="38"/>
      <c r="G473" s="16" t="s">
        <v>17</v>
      </c>
      <c r="H473" s="15" t="s">
        <v>0</v>
      </c>
      <c r="I473" s="14">
        <v>100</v>
      </c>
      <c r="J473" s="28">
        <v>-840354</v>
      </c>
      <c r="K473" s="28"/>
      <c r="L473" s="28">
        <f t="shared" si="7"/>
        <v>-840354</v>
      </c>
    </row>
    <row r="474" spans="1:12" ht="31.15" customHeight="1" x14ac:dyDescent="0.25">
      <c r="A474" s="17"/>
      <c r="B474" s="37">
        <v>200</v>
      </c>
      <c r="C474" s="37"/>
      <c r="D474" s="37"/>
      <c r="E474" s="37"/>
      <c r="F474" s="38"/>
      <c r="G474" s="16" t="s">
        <v>9</v>
      </c>
      <c r="H474" s="15" t="s">
        <v>0</v>
      </c>
      <c r="I474" s="14">
        <v>200</v>
      </c>
      <c r="J474" s="28">
        <v>-6536064</v>
      </c>
      <c r="K474" s="28"/>
      <c r="L474" s="28">
        <f t="shared" si="7"/>
        <v>-6536064</v>
      </c>
    </row>
    <row r="475" spans="1:12" ht="15.6" customHeight="1" x14ac:dyDescent="0.25">
      <c r="A475" s="17"/>
      <c r="B475" s="37">
        <v>800</v>
      </c>
      <c r="C475" s="37"/>
      <c r="D475" s="37"/>
      <c r="E475" s="37"/>
      <c r="F475" s="38"/>
      <c r="G475" s="16" t="s">
        <v>13</v>
      </c>
      <c r="H475" s="15" t="s">
        <v>0</v>
      </c>
      <c r="I475" s="14">
        <v>800</v>
      </c>
      <c r="J475" s="28">
        <v>6623942</v>
      </c>
      <c r="K475" s="28"/>
      <c r="L475" s="28">
        <f t="shared" si="7"/>
        <v>6623942</v>
      </c>
    </row>
    <row r="476" spans="1:12" ht="46.9" customHeight="1" x14ac:dyDescent="0.25">
      <c r="A476" s="17"/>
      <c r="B476" s="37" t="s">
        <v>20</v>
      </c>
      <c r="C476" s="37"/>
      <c r="D476" s="37"/>
      <c r="E476" s="37"/>
      <c r="F476" s="38"/>
      <c r="G476" s="16" t="s">
        <v>19</v>
      </c>
      <c r="H476" s="15" t="s">
        <v>18</v>
      </c>
      <c r="I476" s="14" t="s">
        <v>0</v>
      </c>
      <c r="J476" s="28" t="s">
        <v>0</v>
      </c>
      <c r="K476" s="28"/>
      <c r="L476" s="28"/>
    </row>
    <row r="477" spans="1:12" ht="78" customHeight="1" x14ac:dyDescent="0.25">
      <c r="A477" s="17"/>
      <c r="B477" s="37">
        <v>100</v>
      </c>
      <c r="C477" s="37"/>
      <c r="D477" s="37"/>
      <c r="E477" s="37"/>
      <c r="F477" s="38"/>
      <c r="G477" s="16" t="s">
        <v>17</v>
      </c>
      <c r="H477" s="15" t="s">
        <v>0</v>
      </c>
      <c r="I477" s="14">
        <v>100</v>
      </c>
      <c r="J477" s="28">
        <v>1411000</v>
      </c>
      <c r="K477" s="28"/>
      <c r="L477" s="28">
        <f t="shared" si="7"/>
        <v>1411000</v>
      </c>
    </row>
    <row r="478" spans="1:12" ht="31.15" customHeight="1" x14ac:dyDescent="0.25">
      <c r="A478" s="17"/>
      <c r="B478" s="37">
        <v>200</v>
      </c>
      <c r="C478" s="37"/>
      <c r="D478" s="37"/>
      <c r="E478" s="37"/>
      <c r="F478" s="38"/>
      <c r="G478" s="16" t="s">
        <v>9</v>
      </c>
      <c r="H478" s="15" t="s">
        <v>0</v>
      </c>
      <c r="I478" s="14">
        <v>200</v>
      </c>
      <c r="J478" s="28">
        <v>-1411000</v>
      </c>
      <c r="K478" s="28"/>
      <c r="L478" s="28">
        <f t="shared" si="7"/>
        <v>-1411000</v>
      </c>
    </row>
    <row r="479" spans="1:12" ht="46.9" customHeight="1" x14ac:dyDescent="0.25">
      <c r="A479" s="17"/>
      <c r="B479" s="37" t="s">
        <v>16</v>
      </c>
      <c r="C479" s="37"/>
      <c r="D479" s="37"/>
      <c r="E479" s="37"/>
      <c r="F479" s="38"/>
      <c r="G479" s="16" t="s">
        <v>15</v>
      </c>
      <c r="H479" s="15" t="s">
        <v>14</v>
      </c>
      <c r="I479" s="14" t="s">
        <v>0</v>
      </c>
      <c r="J479" s="28">
        <v>-11178260</v>
      </c>
      <c r="K479" s="28"/>
      <c r="L479" s="28">
        <f t="shared" si="7"/>
        <v>-11178260</v>
      </c>
    </row>
    <row r="480" spans="1:12" ht="15.6" customHeight="1" x14ac:dyDescent="0.25">
      <c r="A480" s="17"/>
      <c r="B480" s="37">
        <v>800</v>
      </c>
      <c r="C480" s="37"/>
      <c r="D480" s="37"/>
      <c r="E480" s="37"/>
      <c r="F480" s="38"/>
      <c r="G480" s="16" t="s">
        <v>13</v>
      </c>
      <c r="H480" s="15" t="s">
        <v>0</v>
      </c>
      <c r="I480" s="14">
        <v>800</v>
      </c>
      <c r="J480" s="28">
        <v>-11178260</v>
      </c>
      <c r="K480" s="28"/>
      <c r="L480" s="28">
        <f t="shared" si="7"/>
        <v>-11178260</v>
      </c>
    </row>
    <row r="481" spans="1:13" ht="15.6" customHeight="1" x14ac:dyDescent="0.25">
      <c r="A481" s="17"/>
      <c r="B481" s="37" t="s">
        <v>12</v>
      </c>
      <c r="C481" s="37"/>
      <c r="D481" s="37"/>
      <c r="E481" s="37"/>
      <c r="F481" s="38"/>
      <c r="G481" s="16" t="s">
        <v>11</v>
      </c>
      <c r="H481" s="15" t="s">
        <v>10</v>
      </c>
      <c r="I481" s="14" t="s">
        <v>0</v>
      </c>
      <c r="J481" s="28">
        <v>1725548</v>
      </c>
      <c r="K481" s="28"/>
      <c r="L481" s="28">
        <f t="shared" si="7"/>
        <v>1725548</v>
      </c>
    </row>
    <row r="482" spans="1:13" ht="31.15" customHeight="1" x14ac:dyDescent="0.25">
      <c r="A482" s="17"/>
      <c r="B482" s="37">
        <v>200</v>
      </c>
      <c r="C482" s="37"/>
      <c r="D482" s="37"/>
      <c r="E482" s="37"/>
      <c r="F482" s="38"/>
      <c r="G482" s="16" t="s">
        <v>9</v>
      </c>
      <c r="H482" s="15" t="s">
        <v>0</v>
      </c>
      <c r="I482" s="14">
        <v>200</v>
      </c>
      <c r="J482" s="28">
        <v>-3860712</v>
      </c>
      <c r="K482" s="28"/>
      <c r="L482" s="28">
        <f t="shared" si="7"/>
        <v>-3860712</v>
      </c>
    </row>
    <row r="483" spans="1:13" ht="31.15" customHeight="1" x14ac:dyDescent="0.25">
      <c r="A483" s="17"/>
      <c r="B483" s="37">
        <v>600</v>
      </c>
      <c r="C483" s="37"/>
      <c r="D483" s="37"/>
      <c r="E483" s="37"/>
      <c r="F483" s="38"/>
      <c r="G483" s="16" t="s">
        <v>1</v>
      </c>
      <c r="H483" s="15" t="s">
        <v>0</v>
      </c>
      <c r="I483" s="14">
        <v>600</v>
      </c>
      <c r="J483" s="28">
        <v>5586260</v>
      </c>
      <c r="K483" s="28"/>
      <c r="L483" s="28">
        <f t="shared" si="7"/>
        <v>5586260</v>
      </c>
    </row>
    <row r="484" spans="1:13" ht="46.9" customHeight="1" x14ac:dyDescent="0.25">
      <c r="A484" s="17"/>
      <c r="B484" s="37" t="s">
        <v>8</v>
      </c>
      <c r="C484" s="37"/>
      <c r="D484" s="37"/>
      <c r="E484" s="37"/>
      <c r="F484" s="38"/>
      <c r="G484" s="16" t="s">
        <v>7</v>
      </c>
      <c r="H484" s="15" t="s">
        <v>6</v>
      </c>
      <c r="I484" s="14" t="s">
        <v>0</v>
      </c>
      <c r="J484" s="28">
        <v>76000</v>
      </c>
      <c r="K484" s="28"/>
      <c r="L484" s="28">
        <f t="shared" si="7"/>
        <v>76000</v>
      </c>
    </row>
    <row r="485" spans="1:13" ht="15.6" customHeight="1" x14ac:dyDescent="0.25">
      <c r="A485" s="17"/>
      <c r="B485" s="37">
        <v>300</v>
      </c>
      <c r="C485" s="37"/>
      <c r="D485" s="37"/>
      <c r="E485" s="37"/>
      <c r="F485" s="38"/>
      <c r="G485" s="16" t="s">
        <v>5</v>
      </c>
      <c r="H485" s="15" t="s">
        <v>0</v>
      </c>
      <c r="I485" s="14">
        <v>300</v>
      </c>
      <c r="J485" s="28">
        <v>76000</v>
      </c>
      <c r="K485" s="28"/>
      <c r="L485" s="28">
        <f t="shared" si="7"/>
        <v>76000</v>
      </c>
    </row>
    <row r="486" spans="1:13" ht="31.15" customHeight="1" x14ac:dyDescent="0.25">
      <c r="A486" s="17"/>
      <c r="B486" s="37" t="s">
        <v>4</v>
      </c>
      <c r="C486" s="37"/>
      <c r="D486" s="37"/>
      <c r="E486" s="37"/>
      <c r="F486" s="38"/>
      <c r="G486" s="16" t="s">
        <v>3</v>
      </c>
      <c r="H486" s="15" t="s">
        <v>2</v>
      </c>
      <c r="I486" s="14" t="s">
        <v>0</v>
      </c>
      <c r="J486" s="28">
        <v>7978</v>
      </c>
      <c r="K486" s="28"/>
      <c r="L486" s="28">
        <f t="shared" si="7"/>
        <v>7978</v>
      </c>
    </row>
    <row r="487" spans="1:13" ht="31.15" customHeight="1" x14ac:dyDescent="0.25">
      <c r="A487" s="17"/>
      <c r="B487" s="37">
        <v>600</v>
      </c>
      <c r="C487" s="37"/>
      <c r="D487" s="37"/>
      <c r="E487" s="37"/>
      <c r="F487" s="38"/>
      <c r="G487" s="16" t="s">
        <v>1</v>
      </c>
      <c r="H487" s="15" t="s">
        <v>0</v>
      </c>
      <c r="I487" s="14">
        <v>600</v>
      </c>
      <c r="J487" s="28">
        <v>7978</v>
      </c>
      <c r="K487" s="28"/>
      <c r="L487" s="28">
        <f t="shared" si="7"/>
        <v>7978</v>
      </c>
    </row>
    <row r="488" spans="1:13" ht="409.6" hidden="1" customHeight="1" x14ac:dyDescent="0.25">
      <c r="A488" s="13"/>
      <c r="B488" s="12"/>
      <c r="C488" s="11"/>
      <c r="D488" s="10"/>
      <c r="E488" s="10"/>
      <c r="F488" s="10"/>
      <c r="G488" s="9" t="s">
        <v>704</v>
      </c>
      <c r="H488" s="8" t="s">
        <v>0</v>
      </c>
      <c r="I488" s="8">
        <v>143194</v>
      </c>
      <c r="J488" s="29">
        <v>794853512</v>
      </c>
      <c r="K488" s="29"/>
      <c r="L488" s="29">
        <f t="shared" si="7"/>
        <v>794853512</v>
      </c>
    </row>
    <row r="489" spans="1:13" ht="15" customHeight="1" x14ac:dyDescent="0.25">
      <c r="A489" s="2"/>
      <c r="B489" s="7"/>
      <c r="C489" s="7"/>
      <c r="D489" s="7"/>
      <c r="E489" s="7"/>
      <c r="F489" s="6"/>
      <c r="G489" s="5" t="s">
        <v>707</v>
      </c>
      <c r="H489" s="4"/>
      <c r="I489" s="3"/>
      <c r="J489" s="26" t="s">
        <v>714</v>
      </c>
      <c r="K489" s="26">
        <f>K13+K47+K114+K169++K175+K196+K210+K218+K244+K275+K286++K307+K319+K332+K343+K347+K360+K402+K412+K418+K432</f>
        <v>0</v>
      </c>
      <c r="L489" s="26">
        <f t="shared" si="7"/>
        <v>794853512</v>
      </c>
      <c r="M489" s="31" t="s">
        <v>716</v>
      </c>
    </row>
  </sheetData>
  <mergeCells count="482">
    <mergeCell ref="G1:L1"/>
    <mergeCell ref="G2:L2"/>
    <mergeCell ref="G3:L3"/>
    <mergeCell ref="G6:L6"/>
    <mergeCell ref="G7:L7"/>
    <mergeCell ref="G8:L8"/>
    <mergeCell ref="B10:L10"/>
    <mergeCell ref="B13:F13"/>
    <mergeCell ref="B47:F47"/>
    <mergeCell ref="B33:F33"/>
    <mergeCell ref="B35:F35"/>
    <mergeCell ref="B37:F37"/>
    <mergeCell ref="B39:F39"/>
    <mergeCell ref="B14:F14"/>
    <mergeCell ref="B20:F20"/>
    <mergeCell ref="B23:F23"/>
    <mergeCell ref="B28:F28"/>
    <mergeCell ref="B16:F16"/>
    <mergeCell ref="B18:F18"/>
    <mergeCell ref="B19:F19"/>
    <mergeCell ref="B22:F22"/>
    <mergeCell ref="B25:F25"/>
    <mergeCell ref="B27:F27"/>
    <mergeCell ref="B29:F29"/>
    <mergeCell ref="B347:F347"/>
    <mergeCell ref="B91:F91"/>
    <mergeCell ref="B94:F94"/>
    <mergeCell ref="B97:F97"/>
    <mergeCell ref="B99:F99"/>
    <mergeCell ref="B101:F101"/>
    <mergeCell ref="B98:F98"/>
    <mergeCell ref="B100:F100"/>
    <mergeCell ref="B136:F136"/>
    <mergeCell ref="B159:F159"/>
    <mergeCell ref="B161:F161"/>
    <mergeCell ref="B138:F138"/>
    <mergeCell ref="B141:F141"/>
    <mergeCell ref="B143:F143"/>
    <mergeCell ref="B145:F145"/>
    <mergeCell ref="B149:F149"/>
    <mergeCell ref="B336:F336"/>
    <mergeCell ref="B314:F314"/>
    <mergeCell ref="B321:F321"/>
    <mergeCell ref="B324:F324"/>
    <mergeCell ref="B246:F246"/>
    <mergeCell ref="B248:F248"/>
    <mergeCell ref="B251:F251"/>
    <mergeCell ref="B253:F253"/>
    <mergeCell ref="B351:F351"/>
    <mergeCell ref="B353:F353"/>
    <mergeCell ref="B355:F355"/>
    <mergeCell ref="B358:F358"/>
    <mergeCell ref="B313:F313"/>
    <mergeCell ref="B320:F320"/>
    <mergeCell ref="B323:F323"/>
    <mergeCell ref="B128:F128"/>
    <mergeCell ref="B129:F129"/>
    <mergeCell ref="B131:F131"/>
    <mergeCell ref="B132:F132"/>
    <mergeCell ref="B134:F134"/>
    <mergeCell ref="B180:F180"/>
    <mergeCell ref="B135:F135"/>
    <mergeCell ref="B230:F230"/>
    <mergeCell ref="B232:F232"/>
    <mergeCell ref="B235:F235"/>
    <mergeCell ref="B297:F297"/>
    <mergeCell ref="B343:F343"/>
    <mergeCell ref="B175:F175"/>
    <mergeCell ref="B196:F196"/>
    <mergeCell ref="B210:F210"/>
    <mergeCell ref="B218:F218"/>
    <mergeCell ref="B183:F183"/>
    <mergeCell ref="B263:F263"/>
    <mergeCell ref="B270:F270"/>
    <mergeCell ref="B276:F276"/>
    <mergeCell ref="B114:F114"/>
    <mergeCell ref="B302:F302"/>
    <mergeCell ref="B308:F308"/>
    <mergeCell ref="B284:F284"/>
    <mergeCell ref="B288:F288"/>
    <mergeCell ref="B290:F290"/>
    <mergeCell ref="B293:F293"/>
    <mergeCell ref="B192:F192"/>
    <mergeCell ref="B197:F197"/>
    <mergeCell ref="B204:F204"/>
    <mergeCell ref="B186:F186"/>
    <mergeCell ref="B188:F188"/>
    <mergeCell ref="B224:F224"/>
    <mergeCell ref="B226:F226"/>
    <mergeCell ref="B228:F228"/>
    <mergeCell ref="B182:F182"/>
    <mergeCell ref="B280:F280"/>
    <mergeCell ref="B268:F268"/>
    <mergeCell ref="B271:F271"/>
    <mergeCell ref="B273:F273"/>
    <mergeCell ref="B277:F277"/>
    <mergeCell ref="B72:F72"/>
    <mergeCell ref="B80:F80"/>
    <mergeCell ref="B124:F124"/>
    <mergeCell ref="B127:F127"/>
    <mergeCell ref="B130:F130"/>
    <mergeCell ref="B133:F133"/>
    <mergeCell ref="B108:F108"/>
    <mergeCell ref="B115:F115"/>
    <mergeCell ref="B95:F95"/>
    <mergeCell ref="B118:F118"/>
    <mergeCell ref="B120:F120"/>
    <mergeCell ref="B85:F85"/>
    <mergeCell ref="B93:F93"/>
    <mergeCell ref="B105:F105"/>
    <mergeCell ref="B89:F89"/>
    <mergeCell ref="B77:F77"/>
    <mergeCell ref="B87:F87"/>
    <mergeCell ref="B88:F88"/>
    <mergeCell ref="B90:F90"/>
    <mergeCell ref="B92:F92"/>
    <mergeCell ref="B125:F125"/>
    <mergeCell ref="B126:F126"/>
    <mergeCell ref="B96:F96"/>
    <mergeCell ref="B102:F102"/>
    <mergeCell ref="B15:F15"/>
    <mergeCell ref="B17:F17"/>
    <mergeCell ref="B21:F21"/>
    <mergeCell ref="B24:F24"/>
    <mergeCell ref="B26:F26"/>
    <mergeCell ref="B61:F61"/>
    <mergeCell ref="B63:F63"/>
    <mergeCell ref="B65:F65"/>
    <mergeCell ref="B67:F67"/>
    <mergeCell ref="B41:F41"/>
    <mergeCell ref="B43:F43"/>
    <mergeCell ref="B45:F45"/>
    <mergeCell ref="B49:F49"/>
    <mergeCell ref="B51:F51"/>
    <mergeCell ref="B53:F53"/>
    <mergeCell ref="B30:F30"/>
    <mergeCell ref="B31:F31"/>
    <mergeCell ref="B32:F32"/>
    <mergeCell ref="B34:F34"/>
    <mergeCell ref="B36:F36"/>
    <mergeCell ref="B38:F38"/>
    <mergeCell ref="B40:F40"/>
    <mergeCell ref="B42:F42"/>
    <mergeCell ref="B44:F44"/>
    <mergeCell ref="B81:F81"/>
    <mergeCell ref="B83:F83"/>
    <mergeCell ref="B155:F155"/>
    <mergeCell ref="B142:F142"/>
    <mergeCell ref="B144:F144"/>
    <mergeCell ref="B176:F176"/>
    <mergeCell ref="B148:F148"/>
    <mergeCell ref="B151:F151"/>
    <mergeCell ref="B170:F170"/>
    <mergeCell ref="B104:F104"/>
    <mergeCell ref="B107:F107"/>
    <mergeCell ref="B110:F110"/>
    <mergeCell ref="B111:F111"/>
    <mergeCell ref="B112:F112"/>
    <mergeCell ref="B122:F122"/>
    <mergeCell ref="B123:F123"/>
    <mergeCell ref="B103:F103"/>
    <mergeCell ref="B106:F106"/>
    <mergeCell ref="B109:F109"/>
    <mergeCell ref="B116:F116"/>
    <mergeCell ref="B119:F119"/>
    <mergeCell ref="B121:F121"/>
    <mergeCell ref="B78:F78"/>
    <mergeCell ref="B79:F79"/>
    <mergeCell ref="B86:F86"/>
    <mergeCell ref="B137:F137"/>
    <mergeCell ref="B84:F84"/>
    <mergeCell ref="B82:F82"/>
    <mergeCell ref="B279:F279"/>
    <mergeCell ref="B282:F282"/>
    <mergeCell ref="B255:F255"/>
    <mergeCell ref="B257:F257"/>
    <mergeCell ref="B259:F259"/>
    <mergeCell ref="B261:F261"/>
    <mergeCell ref="B264:F264"/>
    <mergeCell ref="B266:F266"/>
    <mergeCell ref="B281:F281"/>
    <mergeCell ref="B258:F258"/>
    <mergeCell ref="B260:F260"/>
    <mergeCell ref="B262:F262"/>
    <mergeCell ref="B265:F265"/>
    <mergeCell ref="B267:F267"/>
    <mergeCell ref="B269:F269"/>
    <mergeCell ref="B272:F272"/>
    <mergeCell ref="B274:F274"/>
    <mergeCell ref="B278:F278"/>
    <mergeCell ref="B275:F275"/>
    <mergeCell ref="B298:F298"/>
    <mergeCell ref="B300:F300"/>
    <mergeCell ref="B303:F303"/>
    <mergeCell ref="B305:F305"/>
    <mergeCell ref="B309:F309"/>
    <mergeCell ref="B299:F299"/>
    <mergeCell ref="B301:F301"/>
    <mergeCell ref="B304:F304"/>
    <mergeCell ref="B306:F306"/>
    <mergeCell ref="B307:F307"/>
    <mergeCell ref="B283:F283"/>
    <mergeCell ref="B285:F285"/>
    <mergeCell ref="B289:F289"/>
    <mergeCell ref="B291:F291"/>
    <mergeCell ref="B294:F294"/>
    <mergeCell ref="B296:F296"/>
    <mergeCell ref="B295:F295"/>
    <mergeCell ref="B287:F287"/>
    <mergeCell ref="B292:F292"/>
    <mergeCell ref="B286:F286"/>
    <mergeCell ref="B398:F398"/>
    <mergeCell ref="B400:F400"/>
    <mergeCell ref="B399:F399"/>
    <mergeCell ref="B374:F374"/>
    <mergeCell ref="B376:F376"/>
    <mergeCell ref="B378:F378"/>
    <mergeCell ref="B380:F380"/>
    <mergeCell ref="B382:F382"/>
    <mergeCell ref="B384:F384"/>
    <mergeCell ref="B383:F383"/>
    <mergeCell ref="B386:F386"/>
    <mergeCell ref="B388:F388"/>
    <mergeCell ref="B390:F390"/>
    <mergeCell ref="B393:F393"/>
    <mergeCell ref="B396:F396"/>
    <mergeCell ref="B387:F387"/>
    <mergeCell ref="B389:F389"/>
    <mergeCell ref="B392:F392"/>
    <mergeCell ref="B395:F395"/>
    <mergeCell ref="B394:F394"/>
    <mergeCell ref="B391:F391"/>
    <mergeCell ref="B397:F397"/>
    <mergeCell ref="B423:F423"/>
    <mergeCell ref="B425:F425"/>
    <mergeCell ref="B411:F411"/>
    <mergeCell ref="B415:F415"/>
    <mergeCell ref="B416:F416"/>
    <mergeCell ref="B417:F417"/>
    <mergeCell ref="B437:F437"/>
    <mergeCell ref="B424:F424"/>
    <mergeCell ref="B426:F426"/>
    <mergeCell ref="B428:F428"/>
    <mergeCell ref="B431:F431"/>
    <mergeCell ref="B435:F435"/>
    <mergeCell ref="B427:F427"/>
    <mergeCell ref="B430:F430"/>
    <mergeCell ref="B434:F434"/>
    <mergeCell ref="B432:F432"/>
    <mergeCell ref="B412:F412"/>
    <mergeCell ref="B418:F418"/>
    <mergeCell ref="B413:F413"/>
    <mergeCell ref="B419:F419"/>
    <mergeCell ref="B422:F422"/>
    <mergeCell ref="B429:F429"/>
    <mergeCell ref="B433:F433"/>
    <mergeCell ref="B440:F440"/>
    <mergeCell ref="B443:F443"/>
    <mergeCell ref="B436:F436"/>
    <mergeCell ref="B438:F438"/>
    <mergeCell ref="B439:F439"/>
    <mergeCell ref="B441:F441"/>
    <mergeCell ref="B452:F452"/>
    <mergeCell ref="B456:F456"/>
    <mergeCell ref="B461:F461"/>
    <mergeCell ref="B442:F442"/>
    <mergeCell ref="B444:F444"/>
    <mergeCell ref="B445:F445"/>
    <mergeCell ref="B446:F446"/>
    <mergeCell ref="B447:F447"/>
    <mergeCell ref="B449:F449"/>
    <mergeCell ref="B448:F448"/>
    <mergeCell ref="B465:F465"/>
    <mergeCell ref="B468:F468"/>
    <mergeCell ref="B450:F450"/>
    <mergeCell ref="B451:F451"/>
    <mergeCell ref="B453:F453"/>
    <mergeCell ref="B454:F454"/>
    <mergeCell ref="B481:F481"/>
    <mergeCell ref="B484:F484"/>
    <mergeCell ref="B486:F486"/>
    <mergeCell ref="B480:F480"/>
    <mergeCell ref="B482:F482"/>
    <mergeCell ref="B483:F483"/>
    <mergeCell ref="B485:F485"/>
    <mergeCell ref="B455:F455"/>
    <mergeCell ref="B457:F457"/>
    <mergeCell ref="B458:F458"/>
    <mergeCell ref="B459:F459"/>
    <mergeCell ref="B460:F460"/>
    <mergeCell ref="B462:F462"/>
    <mergeCell ref="B463:F463"/>
    <mergeCell ref="B464:F464"/>
    <mergeCell ref="B466:F466"/>
    <mergeCell ref="B467:F467"/>
    <mergeCell ref="B469:F469"/>
    <mergeCell ref="B46:F46"/>
    <mergeCell ref="B50:F50"/>
    <mergeCell ref="B54:F54"/>
    <mergeCell ref="B55:F55"/>
    <mergeCell ref="B56:F56"/>
    <mergeCell ref="B58:F58"/>
    <mergeCell ref="B59:F59"/>
    <mergeCell ref="B60:F60"/>
    <mergeCell ref="B69:F69"/>
    <mergeCell ref="B48:F48"/>
    <mergeCell ref="B52:F52"/>
    <mergeCell ref="B57:F57"/>
    <mergeCell ref="B62:F62"/>
    <mergeCell ref="B64:F64"/>
    <mergeCell ref="B66:F66"/>
    <mergeCell ref="B68:F68"/>
    <mergeCell ref="B71:F71"/>
    <mergeCell ref="B74:F74"/>
    <mergeCell ref="B76:F76"/>
    <mergeCell ref="B73:F73"/>
    <mergeCell ref="B75:F75"/>
    <mergeCell ref="B70:F70"/>
    <mergeCell ref="B113:F113"/>
    <mergeCell ref="B117:F117"/>
    <mergeCell ref="B187:F187"/>
    <mergeCell ref="B177:F177"/>
    <mergeCell ref="B179:F179"/>
    <mergeCell ref="B181:F181"/>
    <mergeCell ref="B184:F184"/>
    <mergeCell ref="B185:F185"/>
    <mergeCell ref="B152:F152"/>
    <mergeCell ref="B139:F139"/>
    <mergeCell ref="B140:F140"/>
    <mergeCell ref="B156:F156"/>
    <mergeCell ref="B160:F160"/>
    <mergeCell ref="B146:F146"/>
    <mergeCell ref="B147:F147"/>
    <mergeCell ref="B150:F150"/>
    <mergeCell ref="B153:F153"/>
    <mergeCell ref="B154:F154"/>
    <mergeCell ref="B189:F189"/>
    <mergeCell ref="B191:F191"/>
    <mergeCell ref="B165:F165"/>
    <mergeCell ref="B167:F167"/>
    <mergeCell ref="B171:F171"/>
    <mergeCell ref="B173:F173"/>
    <mergeCell ref="B157:F157"/>
    <mergeCell ref="B158:F158"/>
    <mergeCell ref="B162:F162"/>
    <mergeCell ref="B163:F163"/>
    <mergeCell ref="B164:F164"/>
    <mergeCell ref="B166:F166"/>
    <mergeCell ref="B168:F168"/>
    <mergeCell ref="B172:F172"/>
    <mergeCell ref="B169:F169"/>
    <mergeCell ref="B174:F174"/>
    <mergeCell ref="B178:F178"/>
    <mergeCell ref="B194:F194"/>
    <mergeCell ref="B195:F195"/>
    <mergeCell ref="B199:F199"/>
    <mergeCell ref="B201:F201"/>
    <mergeCell ref="B190:F190"/>
    <mergeCell ref="B193:F193"/>
    <mergeCell ref="B198:F198"/>
    <mergeCell ref="B200:F200"/>
    <mergeCell ref="B209:F209"/>
    <mergeCell ref="B205:F205"/>
    <mergeCell ref="B208:F208"/>
    <mergeCell ref="B202:F202"/>
    <mergeCell ref="B203:F203"/>
    <mergeCell ref="B206:F206"/>
    <mergeCell ref="B207:F207"/>
    <mergeCell ref="B213:F213"/>
    <mergeCell ref="B216:F216"/>
    <mergeCell ref="B212:F212"/>
    <mergeCell ref="B215:F215"/>
    <mergeCell ref="B217:F217"/>
    <mergeCell ref="B221:F221"/>
    <mergeCell ref="B223:F223"/>
    <mergeCell ref="B211:F211"/>
    <mergeCell ref="B214:F214"/>
    <mergeCell ref="B219:F219"/>
    <mergeCell ref="B233:F233"/>
    <mergeCell ref="B236:F236"/>
    <mergeCell ref="B239:F239"/>
    <mergeCell ref="B220:F220"/>
    <mergeCell ref="B222:F222"/>
    <mergeCell ref="B225:F225"/>
    <mergeCell ref="B227:F227"/>
    <mergeCell ref="B229:F229"/>
    <mergeCell ref="B231:F231"/>
    <mergeCell ref="B240:F240"/>
    <mergeCell ref="B241:F241"/>
    <mergeCell ref="B243:F243"/>
    <mergeCell ref="B238:F238"/>
    <mergeCell ref="B242:F242"/>
    <mergeCell ref="B234:F234"/>
    <mergeCell ref="B237:F237"/>
    <mergeCell ref="B254:F254"/>
    <mergeCell ref="B256:F256"/>
    <mergeCell ref="B245:F245"/>
    <mergeCell ref="B244:F244"/>
    <mergeCell ref="B250:F250"/>
    <mergeCell ref="B247:F247"/>
    <mergeCell ref="B249:F249"/>
    <mergeCell ref="B252:F252"/>
    <mergeCell ref="B310:F310"/>
    <mergeCell ref="B311:F311"/>
    <mergeCell ref="B312:F312"/>
    <mergeCell ref="B315:F315"/>
    <mergeCell ref="B316:F316"/>
    <mergeCell ref="B317:F317"/>
    <mergeCell ref="B318:F318"/>
    <mergeCell ref="B322:F322"/>
    <mergeCell ref="B325:F325"/>
    <mergeCell ref="B319:F319"/>
    <mergeCell ref="B327:F327"/>
    <mergeCell ref="B328:F328"/>
    <mergeCell ref="B331:F331"/>
    <mergeCell ref="B330:F330"/>
    <mergeCell ref="B326:F326"/>
    <mergeCell ref="B346:F346"/>
    <mergeCell ref="B350:F350"/>
    <mergeCell ref="B352:F352"/>
    <mergeCell ref="B354:F354"/>
    <mergeCell ref="B334:F334"/>
    <mergeCell ref="B337:F337"/>
    <mergeCell ref="B340:F340"/>
    <mergeCell ref="B345:F345"/>
    <mergeCell ref="B349:F349"/>
    <mergeCell ref="B335:F335"/>
    <mergeCell ref="B338:F338"/>
    <mergeCell ref="B341:F341"/>
    <mergeCell ref="B342:F342"/>
    <mergeCell ref="B329:F329"/>
    <mergeCell ref="B332:F332"/>
    <mergeCell ref="B333:F333"/>
    <mergeCell ref="B339:F339"/>
    <mergeCell ref="B344:F344"/>
    <mergeCell ref="B348:F348"/>
    <mergeCell ref="B356:F356"/>
    <mergeCell ref="B359:F359"/>
    <mergeCell ref="B371:F371"/>
    <mergeCell ref="B373:F373"/>
    <mergeCell ref="B375:F375"/>
    <mergeCell ref="B377:F377"/>
    <mergeCell ref="B379:F379"/>
    <mergeCell ref="B381:F381"/>
    <mergeCell ref="B385:F385"/>
    <mergeCell ref="B362:F362"/>
    <mergeCell ref="B364:F364"/>
    <mergeCell ref="B366:F366"/>
    <mergeCell ref="B368:F368"/>
    <mergeCell ref="B370:F370"/>
    <mergeCell ref="B372:F372"/>
    <mergeCell ref="B363:F363"/>
    <mergeCell ref="B365:F365"/>
    <mergeCell ref="B367:F367"/>
    <mergeCell ref="B369:F369"/>
    <mergeCell ref="B357:F357"/>
    <mergeCell ref="B361:F361"/>
    <mergeCell ref="B360:F360"/>
    <mergeCell ref="B401:F401"/>
    <mergeCell ref="B405:F405"/>
    <mergeCell ref="B406:F406"/>
    <mergeCell ref="B407:F407"/>
    <mergeCell ref="B409:F409"/>
    <mergeCell ref="B410:F410"/>
    <mergeCell ref="B404:F404"/>
    <mergeCell ref="B408:F408"/>
    <mergeCell ref="B421:F421"/>
    <mergeCell ref="B414:F414"/>
    <mergeCell ref="B420:F420"/>
    <mergeCell ref="B402:F402"/>
    <mergeCell ref="B403:F403"/>
    <mergeCell ref="B470:F470"/>
    <mergeCell ref="B487:F487"/>
    <mergeCell ref="B471:F471"/>
    <mergeCell ref="B473:F473"/>
    <mergeCell ref="B474:F474"/>
    <mergeCell ref="B475:F475"/>
    <mergeCell ref="B477:F477"/>
    <mergeCell ref="B478:F478"/>
    <mergeCell ref="B472:F472"/>
    <mergeCell ref="B476:F476"/>
    <mergeCell ref="B479:F479"/>
  </mergeCells>
  <printOptions horizontalCentered="1"/>
  <pageMargins left="0.59055118110236227" right="0.11811023622047245" top="0.78740157480314965" bottom="0.39370078740157483"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№4 Табл.№1</vt:lpstr>
      <vt:lpstr>'Приложение №4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user</cp:lastModifiedBy>
  <cp:lastPrinted>2014-03-27T11:09:19Z</cp:lastPrinted>
  <dcterms:created xsi:type="dcterms:W3CDTF">2014-03-04T12:26:49Z</dcterms:created>
  <dcterms:modified xsi:type="dcterms:W3CDTF">2014-03-28T09:46:18Z</dcterms:modified>
</cp:coreProperties>
</file>