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70" yWindow="-105" windowWidth="1312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51" i="2" l="1"/>
  <c r="C49" i="2"/>
  <c r="C48" i="2"/>
  <c r="C35" i="2" l="1"/>
  <c r="C46" i="2" l="1"/>
  <c r="C38" i="2" l="1"/>
  <c r="C41" i="2" l="1"/>
  <c r="C24" i="2"/>
  <c r="C19" i="2"/>
  <c r="C17" i="2"/>
  <c r="C14" i="2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C16" i="2" l="1"/>
  <c r="C37" i="2"/>
  <c r="C21" i="2"/>
  <c r="C11" i="2"/>
  <c r="C47" i="2" l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<sst xmlns="http://schemas.openxmlformats.org/spreadsheetml/2006/main" count="178" uniqueCount="137">
  <si>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</si>
  <si>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</si>
  <si>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</si>
  <si>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</si>
  <si>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</si>
  <si>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</si>
  <si>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</si>
  <si>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</si>
  <si>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</si>
  <si>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</si>
  <si>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</si>
  <si>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</si>
  <si>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</si>
  <si>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</si>
  <si>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</si>
  <si>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</si>
  <si>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</si>
  <si>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</si>
  <si>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</si>
  <si>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</si>
  <si>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</si>
  <si>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</si>
  <si>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</si>
  <si>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</si>
  <si>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</si>
  <si>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</si>
  <si>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</si>
  <si>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</si>
  <si>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</si>
  <si>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</si>
  <si>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</si>
  <si>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</si>
  <si>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</si>
  <si>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</si>
  <si>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</si>
  <si>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</si>
  <si>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</si>
  <si>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</si>
  <si>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</si>
  <si>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</si>
  <si>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</si>
  <si>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</si>
  <si>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</si>
  <si>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</si>
  <si>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</si>
  <si>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</si>
  <si>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</si>
  <si>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</si>
  <si>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</si>
  <si>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</si>
  <si>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</si>
  <si>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</si>
  <si>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</si>
  <si>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</si>
  <si>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</si>
  <si>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</si>
  <si>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</si>
  <si>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</si>
  <si>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</si>
  <si>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</si>
  <si>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</si>
  <si>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</si>
  <si>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</si>
  <si>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</si>
  <si>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</si>
  <si>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</si>
  <si>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</si>
  <si>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</si>
  <si>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</si>
  <si>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</si>
  <si>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</si>
  <si>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</si>
  <si>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</si>
  <si>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</si>
  <si>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</si>
  <si>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</si>
  <si>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</si>
  <si>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</si>
  <si>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</si>
  <si>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</si>
  <si>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</si>
  <si>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</si>
  <si>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</si>
  <si>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</si>
  <si>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</si>
  <si>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</si>
  <si>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</si>
  <si>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</si>
  <si>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</si>
  <si>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</si>
  <si>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</si>
  <si>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</si>
  <si>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</si>
  <si>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</si>
  <si>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</si>
  <si>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</si>
  <si>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</si>
  <si>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</si>
  <si>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</si>
  <si>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</si>
  <si>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</si>
  <si>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</si>
  <si>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</si>
  <si>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</si>
  <si>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</si>
  <si>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</si>
  <si>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</si>
  <si>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</si>
  <si>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</si>
  <si>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</si>
  <si>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</si>
  <si>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</si>
  <si>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</si>
  <si>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</si>
  <si>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</si>
  <si>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</si>
  <si>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</si>
  <si>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</si>
  <si>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</si>
  <si>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</si>
  <si>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</si>
  <si>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</si>
  <si>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</si>
  <si>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</si>
  <si>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</si>
  <si>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</si>
  <si>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</si>
  <si>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</si>
  <si>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</si>
  <si>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от _________________№_____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</si>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</sst>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1" t="s">
        <v>70</v>
      </c>
      <c r="B2" s="61"/>
      <c r="C2" s="61"/>
    </row>
    <row r="3" spans="1:3" ht="15.75" x14ac:dyDescent="0.25">
      <c r="A3" s="61" t="s">
        <v>62</v>
      </c>
      <c r="B3" s="61"/>
      <c r="C3" s="61"/>
    </row>
    <row r="4" spans="1:3" ht="15.75" x14ac:dyDescent="0.25">
      <c r="A4" s="61" t="s">
        <v>63</v>
      </c>
      <c r="B4" s="61"/>
      <c r="C4" s="6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0" t="s">
        <v>21</v>
      </c>
      <c r="B7" s="60"/>
      <c r="C7" s="60"/>
    </row>
    <row r="8" spans="1:3" ht="18.75" x14ac:dyDescent="0.3">
      <c r="A8" s="60" t="s">
        <v>67</v>
      </c>
      <c r="B8" s="60"/>
      <c r="C8" s="60"/>
    </row>
    <row r="9" spans="1:3" ht="18.75" x14ac:dyDescent="0.3">
      <c r="A9" s="60" t="s">
        <v>69</v>
      </c>
      <c r="B9" s="60"/>
      <c r="C9" s="6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64"/>
  <sheetViews>
    <sheetView tabSelected="1" view="pageBreakPreview" topLeftCell="A4" zoomScaleNormal="100" zoomScaleSheetLayoutView="100" workbookViewId="0">
      <selection activeCell="B17" sqref="B17"/>
    </sheetView>
  </sheetViews>
  <sheetFormatPr defaultRowHeight="12.75" x14ac:dyDescent="0.2"/>
  <cols>
    <col min="1" max="1" width="27.85546875" style="2" customWidth="1"/>
    <col min="2" max="2" width="53.5703125" style="2" customWidth="1"/>
    <col min="3" max="3" width="17" style="25" customWidth="1"/>
    <col min="4" max="16384" width="9.140625" style="2"/>
  </cols>
  <sheetData>
    <row r="1" spans="1:3" ht="15.75" x14ac:dyDescent="0.25">
      <c r="A1" s="61" t="s">
        <v>136</v>
      </c>
      <c r="B1" s="61"/>
      <c r="C1" s="61"/>
    </row>
    <row r="2" spans="1:3" ht="15.75" x14ac:dyDescent="0.25">
      <c r="A2" s="61" t="s">
        <v>62</v>
      </c>
      <c r="B2" s="61"/>
      <c r="C2" s="61"/>
    </row>
    <row r="3" spans="1:3" ht="15.75" x14ac:dyDescent="0.25">
      <c r="A3" s="61" t="s">
        <v>129</v>
      </c>
      <c r="B3" s="61"/>
      <c r="C3" s="61"/>
    </row>
    <row r="4" spans="1:3" ht="15.75" x14ac:dyDescent="0.25">
      <c r="A4" s="47"/>
      <c r="B4" s="47"/>
      <c r="C4" s="47"/>
    </row>
    <row r="5" spans="1:3" x14ac:dyDescent="0.2">
      <c r="A5" s="1"/>
      <c r="C5" s="35"/>
    </row>
    <row r="6" spans="1:3" ht="18.75" x14ac:dyDescent="0.3">
      <c r="A6" s="60" t="s">
        <v>21</v>
      </c>
      <c r="B6" s="60"/>
      <c r="C6" s="60"/>
    </row>
    <row r="7" spans="1:3" ht="18" customHeight="1" x14ac:dyDescent="0.3">
      <c r="A7" s="60" t="s">
        <v>115</v>
      </c>
      <c r="B7" s="60"/>
      <c r="C7" s="60"/>
    </row>
    <row r="8" spans="1:3" ht="18.75" x14ac:dyDescent="0.3">
      <c r="A8" s="60" t="s">
        <v>130</v>
      </c>
      <c r="B8" s="60"/>
      <c r="C8" s="60"/>
    </row>
    <row r="9" spans="1:3" ht="18.75" x14ac:dyDescent="0.3">
      <c r="A9" s="62"/>
      <c r="B9" s="62"/>
    </row>
    <row r="10" spans="1:3" ht="42.75" customHeight="1" x14ac:dyDescent="0.2">
      <c r="A10" s="33" t="s">
        <v>5</v>
      </c>
      <c r="B10" s="33" t="s">
        <v>20</v>
      </c>
      <c r="C10" s="22" t="s">
        <v>131</v>
      </c>
    </row>
    <row r="11" spans="1:3" ht="47.25" x14ac:dyDescent="0.25">
      <c r="A11" s="26" t="s">
        <v>22</v>
      </c>
      <c r="B11" s="30" t="s">
        <v>71</v>
      </c>
      <c r="C11" s="27">
        <f>C12-C14</f>
        <v>4150000000</v>
      </c>
    </row>
    <row r="12" spans="1:3" ht="48" customHeight="1" x14ac:dyDescent="0.25">
      <c r="A12" s="26" t="s">
        <v>23</v>
      </c>
      <c r="B12" s="30" t="s">
        <v>72</v>
      </c>
      <c r="C12" s="27">
        <f>C13</f>
        <v>7000000000</v>
      </c>
    </row>
    <row r="13" spans="1:3" ht="46.5" customHeight="1" x14ac:dyDescent="0.25">
      <c r="A13" s="24" t="s">
        <v>7</v>
      </c>
      <c r="B13" s="31" t="s">
        <v>125</v>
      </c>
      <c r="C13" s="23">
        <v>7000000000</v>
      </c>
    </row>
    <row r="14" spans="1:3" ht="50.25" customHeight="1" x14ac:dyDescent="0.25">
      <c r="A14" s="26" t="s">
        <v>24</v>
      </c>
      <c r="B14" s="30" t="s">
        <v>96</v>
      </c>
      <c r="C14" s="27">
        <f>C15</f>
        <v>2850000000</v>
      </c>
    </row>
    <row r="15" spans="1:3" ht="47.25" customHeight="1" x14ac:dyDescent="0.25">
      <c r="A15" s="24" t="s">
        <v>8</v>
      </c>
      <c r="B15" s="31" t="s">
        <v>116</v>
      </c>
      <c r="C15" s="23">
        <v>2850000000</v>
      </c>
    </row>
    <row r="16" spans="1:3" ht="31.5" x14ac:dyDescent="0.25">
      <c r="A16" s="26" t="s">
        <v>73</v>
      </c>
      <c r="B16" s="30" t="s">
        <v>74</v>
      </c>
      <c r="C16" s="27">
        <f>C17-C19</f>
        <v>2313645038</v>
      </c>
    </row>
    <row r="17" spans="1:3" ht="31.5" x14ac:dyDescent="0.25">
      <c r="A17" s="26" t="s">
        <v>75</v>
      </c>
      <c r="B17" s="30" t="s">
        <v>76</v>
      </c>
      <c r="C17" s="27">
        <f>C18</f>
        <v>9813645038</v>
      </c>
    </row>
    <row r="18" spans="1:3" ht="47.25" x14ac:dyDescent="0.25">
      <c r="A18" s="24" t="s">
        <v>77</v>
      </c>
      <c r="B18" s="29" t="s">
        <v>117</v>
      </c>
      <c r="C18" s="23">
        <v>9813645038</v>
      </c>
    </row>
    <row r="19" spans="1:3" ht="47.25" customHeight="1" x14ac:dyDescent="0.25">
      <c r="A19" s="26" t="s">
        <v>78</v>
      </c>
      <c r="B19" s="32" t="s">
        <v>79</v>
      </c>
      <c r="C19" s="27">
        <f>C20</f>
        <v>7500000000</v>
      </c>
    </row>
    <row r="20" spans="1:3" ht="47.25" x14ac:dyDescent="0.25">
      <c r="A20" s="24" t="s">
        <v>80</v>
      </c>
      <c r="B20" s="31" t="s">
        <v>118</v>
      </c>
      <c r="C20" s="23">
        <v>7500000000</v>
      </c>
    </row>
    <row r="21" spans="1:3" ht="31.5" x14ac:dyDescent="0.25">
      <c r="A21" s="26" t="s">
        <v>81</v>
      </c>
      <c r="B21" s="30" t="s">
        <v>99</v>
      </c>
      <c r="C21" s="27">
        <f>C22-C24</f>
        <v>-25072400</v>
      </c>
    </row>
    <row r="22" spans="1:3" ht="47.25" hidden="1" x14ac:dyDescent="0.25">
      <c r="A22" s="26" t="s">
        <v>119</v>
      </c>
      <c r="B22" s="30" t="s">
        <v>100</v>
      </c>
      <c r="C22" s="27"/>
    </row>
    <row r="23" spans="1:3" ht="63" hidden="1" x14ac:dyDescent="0.25">
      <c r="A23" s="24" t="s">
        <v>120</v>
      </c>
      <c r="B23" s="31" t="s">
        <v>121</v>
      </c>
      <c r="C23" s="34"/>
    </row>
    <row r="24" spans="1:3" ht="47.25" customHeight="1" x14ac:dyDescent="0.25">
      <c r="A24" s="26" t="s">
        <v>122</v>
      </c>
      <c r="B24" s="30" t="s">
        <v>82</v>
      </c>
      <c r="C24" s="27">
        <f>C25</f>
        <v>25072400</v>
      </c>
    </row>
    <row r="25" spans="1:3" ht="63" x14ac:dyDescent="0.25">
      <c r="A25" s="24" t="s">
        <v>123</v>
      </c>
      <c r="B25" s="29" t="s">
        <v>124</v>
      </c>
      <c r="C25" s="23">
        <v>25072400</v>
      </c>
    </row>
    <row r="26" spans="1:3" ht="47.25" hidden="1" x14ac:dyDescent="0.25">
      <c r="A26" s="24"/>
      <c r="B26" s="32" t="s">
        <v>0</v>
      </c>
      <c r="C26" s="28">
        <v>0</v>
      </c>
    </row>
    <row r="27" spans="1:3" ht="47.25" hidden="1" x14ac:dyDescent="0.25">
      <c r="A27" s="24"/>
      <c r="B27" s="29" t="s">
        <v>1</v>
      </c>
      <c r="C27" s="28">
        <v>0</v>
      </c>
    </row>
    <row r="28" spans="1:3" ht="31.5" hidden="1" x14ac:dyDescent="0.25">
      <c r="A28" s="24"/>
      <c r="B28" s="29" t="s">
        <v>2</v>
      </c>
      <c r="C28" s="28">
        <v>0</v>
      </c>
    </row>
    <row r="29" spans="1:3" s="42" customFormat="1" ht="31.5" hidden="1" x14ac:dyDescent="0.25">
      <c r="A29" s="39" t="s">
        <v>64</v>
      </c>
      <c r="B29" s="40" t="s">
        <v>68</v>
      </c>
      <c r="C29" s="41">
        <v>0</v>
      </c>
    </row>
    <row r="30" spans="1:3" s="42" customFormat="1" ht="31.5" hidden="1" x14ac:dyDescent="0.25">
      <c r="A30" s="43" t="s">
        <v>65</v>
      </c>
      <c r="B30" s="44" t="s">
        <v>66</v>
      </c>
      <c r="C30" s="45">
        <v>0</v>
      </c>
    </row>
    <row r="31" spans="1:3" ht="47.25" hidden="1" x14ac:dyDescent="0.25">
      <c r="A31" s="26" t="s">
        <v>83</v>
      </c>
      <c r="B31" s="30" t="s">
        <v>29</v>
      </c>
      <c r="C31" s="27"/>
    </row>
    <row r="32" spans="1:3" ht="47.25" hidden="1" x14ac:dyDescent="0.25">
      <c r="A32" s="24" t="s">
        <v>101</v>
      </c>
      <c r="B32" s="31" t="s">
        <v>128</v>
      </c>
      <c r="C32" s="23"/>
    </row>
    <row r="33" spans="1:3" ht="49.5" hidden="1" customHeight="1" x14ac:dyDescent="0.25">
      <c r="A33" s="26" t="s">
        <v>47</v>
      </c>
      <c r="B33" s="38" t="s">
        <v>32</v>
      </c>
      <c r="C33" s="27"/>
    </row>
    <row r="34" spans="1:3" ht="47.25" hidden="1" x14ac:dyDescent="0.25">
      <c r="A34" s="24" t="s">
        <v>48</v>
      </c>
      <c r="B34" s="31" t="s">
        <v>55</v>
      </c>
      <c r="C34" s="28"/>
    </row>
    <row r="35" spans="1:3" ht="47.25" x14ac:dyDescent="0.25">
      <c r="A35" s="57" t="s">
        <v>83</v>
      </c>
      <c r="B35" s="58" t="s">
        <v>29</v>
      </c>
      <c r="C35" s="59">
        <f>C36</f>
        <v>4000000</v>
      </c>
    </row>
    <row r="36" spans="1:3" ht="47.25" x14ac:dyDescent="0.25">
      <c r="A36" s="24" t="s">
        <v>101</v>
      </c>
      <c r="B36" s="31" t="s">
        <v>128</v>
      </c>
      <c r="C36" s="23">
        <v>4000000</v>
      </c>
    </row>
    <row r="37" spans="1:3" ht="31.5" x14ac:dyDescent="0.25">
      <c r="A37" s="26" t="s">
        <v>84</v>
      </c>
      <c r="B37" s="30" t="s">
        <v>97</v>
      </c>
      <c r="C37" s="37">
        <f>C41-C38</f>
        <v>1279400</v>
      </c>
    </row>
    <row r="38" spans="1:3" ht="31.5" x14ac:dyDescent="0.25">
      <c r="A38" s="26" t="s">
        <v>86</v>
      </c>
      <c r="B38" s="30" t="s">
        <v>91</v>
      </c>
      <c r="C38" s="27">
        <f>C39+C40</f>
        <v>350000000</v>
      </c>
    </row>
    <row r="39" spans="1:3" s="46" customFormat="1" ht="63" hidden="1" x14ac:dyDescent="0.25">
      <c r="A39" s="24" t="s">
        <v>92</v>
      </c>
      <c r="B39" s="31" t="s">
        <v>93</v>
      </c>
      <c r="C39" s="23"/>
    </row>
    <row r="40" spans="1:3" s="52" customFormat="1" ht="63" x14ac:dyDescent="0.25">
      <c r="A40" s="24" t="s">
        <v>133</v>
      </c>
      <c r="B40" s="31" t="s">
        <v>132</v>
      </c>
      <c r="C40" s="56">
        <v>350000000</v>
      </c>
    </row>
    <row r="41" spans="1:3" ht="31.5" customHeight="1" x14ac:dyDescent="0.25">
      <c r="A41" s="26" t="s">
        <v>85</v>
      </c>
      <c r="B41" s="30" t="s">
        <v>98</v>
      </c>
      <c r="C41" s="27">
        <f>SUM(C42:C46)</f>
        <v>351279400</v>
      </c>
    </row>
    <row r="42" spans="1:3" ht="62.25" hidden="1" customHeight="1" x14ac:dyDescent="0.25">
      <c r="A42" s="24" t="s">
        <v>106</v>
      </c>
      <c r="B42" s="31" t="s">
        <v>107</v>
      </c>
      <c r="C42" s="23"/>
    </row>
    <row r="43" spans="1:3" ht="80.25" hidden="1" customHeight="1" x14ac:dyDescent="0.25">
      <c r="A43" s="24" t="s">
        <v>108</v>
      </c>
      <c r="B43" s="31" t="s">
        <v>113</v>
      </c>
      <c r="C43" s="23"/>
    </row>
    <row r="44" spans="1:3" s="25" customFormat="1" ht="63" hidden="1" x14ac:dyDescent="0.25">
      <c r="A44" s="24" t="s">
        <v>94</v>
      </c>
      <c r="B44" s="31" t="s">
        <v>95</v>
      </c>
      <c r="C44" s="23"/>
    </row>
    <row r="45" spans="1:3" s="25" customFormat="1" ht="78.75" hidden="1" customHeight="1" x14ac:dyDescent="0.25">
      <c r="A45" s="53" t="s">
        <v>108</v>
      </c>
      <c r="B45" s="54" t="s">
        <v>126</v>
      </c>
      <c r="C45" s="55"/>
    </row>
    <row r="46" spans="1:3" s="52" customFormat="1" ht="65.25" customHeight="1" x14ac:dyDescent="0.25">
      <c r="A46" s="24" t="s">
        <v>135</v>
      </c>
      <c r="B46" s="31" t="s">
        <v>134</v>
      </c>
      <c r="C46" s="56">
        <f>350000000+1279400</f>
        <v>351279400</v>
      </c>
    </row>
    <row r="47" spans="1:3" s="21" customFormat="1" ht="31.5" x14ac:dyDescent="0.25">
      <c r="A47" s="26" t="s">
        <v>87</v>
      </c>
      <c r="B47" s="32" t="s">
        <v>88</v>
      </c>
      <c r="C47" s="27">
        <f>C49-C48</f>
        <v>0</v>
      </c>
    </row>
    <row r="48" spans="1:3" s="21" customFormat="1" ht="31.5" x14ac:dyDescent="0.25">
      <c r="A48" s="24" t="s">
        <v>89</v>
      </c>
      <c r="B48" s="29" t="s">
        <v>127</v>
      </c>
      <c r="C48" s="23">
        <f>C12+C17+C22+C31+C41+49865677427+C35</f>
        <v>67034601865</v>
      </c>
    </row>
    <row r="49" spans="1:3" s="21" customFormat="1" ht="30.75" customHeight="1" x14ac:dyDescent="0.25">
      <c r="A49" s="24" t="s">
        <v>90</v>
      </c>
      <c r="B49" s="29" t="s">
        <v>41</v>
      </c>
      <c r="C49" s="23">
        <f>C14+C19+C24+C38+56309529465</f>
        <v>67034601865</v>
      </c>
    </row>
    <row r="50" spans="1:3" ht="18.75" hidden="1" customHeight="1" x14ac:dyDescent="0.25">
      <c r="A50" s="24"/>
      <c r="B50" s="31"/>
      <c r="C50" s="24">
        <v>0</v>
      </c>
    </row>
    <row r="51" spans="1:3" ht="27" customHeight="1" x14ac:dyDescent="0.25">
      <c r="A51" s="24"/>
      <c r="B51" s="50" t="s">
        <v>114</v>
      </c>
      <c r="C51" s="27">
        <f>C11+C16+C21+C31+C37+C47+C35</f>
        <v>6443852038</v>
      </c>
    </row>
    <row r="52" spans="1:3" ht="15.75" x14ac:dyDescent="0.25">
      <c r="C52" s="49"/>
    </row>
    <row r="53" spans="1:3" ht="12.75" hidden="1" customHeight="1" x14ac:dyDescent="0.25">
      <c r="C53" s="51">
        <v>4122059282.8899999</v>
      </c>
    </row>
    <row r="54" spans="1:3" ht="12.75" hidden="1" customHeight="1" x14ac:dyDescent="0.2">
      <c r="B54" s="48" t="s">
        <v>102</v>
      </c>
    </row>
    <row r="55" spans="1:3" ht="12.75" hidden="1" customHeight="1" x14ac:dyDescent="0.2">
      <c r="B55" s="48" t="s">
        <v>103</v>
      </c>
    </row>
    <row r="56" spans="1:3" ht="12.75" hidden="1" customHeight="1" x14ac:dyDescent="0.2">
      <c r="B56" s="48" t="s">
        <v>104</v>
      </c>
    </row>
    <row r="57" spans="1:3" hidden="1" x14ac:dyDescent="0.2">
      <c r="B57" s="48" t="s">
        <v>109</v>
      </c>
      <c r="C57" s="36"/>
    </row>
    <row r="58" spans="1:3" hidden="1" x14ac:dyDescent="0.2">
      <c r="B58" s="48" t="s">
        <v>110</v>
      </c>
      <c r="C58" s="36"/>
    </row>
    <row r="59" spans="1:3" hidden="1" x14ac:dyDescent="0.2">
      <c r="B59" s="48" t="s">
        <v>111</v>
      </c>
    </row>
    <row r="60" spans="1:3" hidden="1" x14ac:dyDescent="0.2">
      <c r="B60" s="2" t="s">
        <v>112</v>
      </c>
    </row>
    <row r="61" spans="1:3" hidden="1" x14ac:dyDescent="0.2"/>
    <row r="62" spans="1:3" hidden="1" x14ac:dyDescent="0.2"/>
    <row r="63" spans="1:3" hidden="1" x14ac:dyDescent="0.2">
      <c r="B63" s="2" t="s">
        <v>105</v>
      </c>
    </row>
    <row r="64" spans="1:3" x14ac:dyDescent="0.2">
      <c r="C64" s="36"/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scale="98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2013-10-30T06:39:51Z</cp:lastPrinted>
  <dcterms:created xsi:type="dcterms:W3CDTF">2002-10-06T09:19:10Z</dcterms:created>
  <dcterms:modified xsi:type="dcterms:W3CDTF">2013-10-30T06:39:59Z</dcterms:modified>
</cp:coreProperties>
</file>