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Лист1!$A$1:$E$29</definedName>
  </definedNames>
  <calcPr calcId="125725" fullCalcOnLoad="1"/>
</workbook>
</file>

<file path=xl/calcChain.xml><?xml version="1.0" encoding="utf-8"?>
<calcChain xmlns="http://schemas.openxmlformats.org/spreadsheetml/2006/main">
  <c r="D34" i="1"/>
  <c r="D32"/>
  <c r="D37"/>
  <c r="D38"/>
  <c r="D30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D27"/>
  <c r="E27"/>
</calcChain>
</file>

<file path=xl/sharedStrings.xml><?xml version="1.0" encoding="utf-8"?>
<sst xmlns="http://schemas.openxmlformats.org/spreadsheetml/2006/main" count="35" uniqueCount="34">
  <si>
    <t>к Закону Ярославской области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</si>
  <si>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</si>
  <si>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</si>
  <si>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</si>
  <si>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</si>
  <si>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</si>
  <si>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</si>
  <si>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</si>
  <si>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</si>
  <si>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</si>
  <si>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</si>
  <si>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</si>
  <si>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</si>
  <si>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</si>
  <si>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</si>
  <si>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</si>
  <si>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</si>
  <si>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</si>
  <si>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</si>
  <si>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</si>
  <si>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</si>
  <si>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</si>
  <si>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</si>
  <si>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</si>
  <si>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</si>
  <si>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</si>
  <si>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>Департамент дорожного хозяйства и транспорта Ярославской области</t>
  </si>
  <si>
    <t xml:space="preserve">Уточнение </t>
  </si>
  <si>
    <t xml:space="preserve">2011 год             (руб.) </t>
  </si>
  <si>
    <t>Департамент экономического развития Ярославской области</t>
  </si>
  <si>
    <t>дорфонд</t>
  </si>
  <si>
    <t>от ________________ № ______</t>
  </si>
  <si>
    <t>Приложение 22</t>
  </si>
  <si>
    <t xml:space="preserve">Расходы областного бюджета за счет средств от предпринимательской и иной приносящей доход деятельности на 2011 год 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</si>
</sst>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3" fontId="0" fillId="0" borderId="0" xfId="0" applyNumberFormat="1"/>
    <xf numFmtId="0" fontId="1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view="pageBreakPreview" topLeftCell="A12" zoomScaleNormal="100" zoomScaleSheetLayoutView="100" workbookViewId="0">
      <selection activeCell="B7" sqref="B7"/>
    </sheetView>
  </sheetViews>
  <sheetFormatPr defaultRowHeight="12.75"/>
  <cols>
    <col min="1" max="1" width="12" customWidth="1"/>
    <col min="2" max="2" width="63" customWidth="1"/>
    <col min="3" max="4" width="14.140625" hidden="1" customWidth="1"/>
    <col min="5" max="5" width="14.140625" customWidth="1"/>
  </cols>
  <sheetData>
    <row r="1" spans="1:5" ht="15.75" customHeight="1">
      <c r="A1" s="18" t="s">
        <v>32</v>
      </c>
      <c r="B1" s="18"/>
      <c r="C1" s="18"/>
      <c r="D1" s="18"/>
      <c r="E1" s="18"/>
    </row>
    <row r="2" spans="1:5" ht="15.75" customHeight="1">
      <c r="A2" s="18" t="s">
        <v>0</v>
      </c>
      <c r="B2" s="18"/>
      <c r="C2" s="18"/>
      <c r="D2" s="18"/>
      <c r="E2" s="18"/>
    </row>
    <row r="3" spans="1:5" ht="15.75" customHeight="1">
      <c r="A3" s="18" t="s">
        <v>31</v>
      </c>
      <c r="B3" s="18"/>
      <c r="C3" s="18"/>
      <c r="D3" s="18"/>
      <c r="E3" s="18"/>
    </row>
    <row r="4" spans="1:5" ht="18.75">
      <c r="B4" s="2"/>
    </row>
    <row r="5" spans="1:5" ht="55.5" customHeight="1">
      <c r="A5" s="19" t="s">
        <v>33</v>
      </c>
      <c r="B5" s="19"/>
      <c r="C5" s="19"/>
      <c r="D5" s="19"/>
      <c r="E5" s="19"/>
    </row>
    <row r="6" spans="1:5" ht="15.75">
      <c r="B6" s="1"/>
    </row>
    <row r="7" spans="1:5" ht="38.25" customHeight="1">
      <c r="A7" s="5" t="s">
        <v>9</v>
      </c>
      <c r="B7" s="7" t="s">
        <v>1</v>
      </c>
      <c r="C7" s="7" t="s">
        <v>28</v>
      </c>
      <c r="D7" s="7" t="s">
        <v>27</v>
      </c>
      <c r="E7" s="7" t="s">
        <v>28</v>
      </c>
    </row>
    <row r="8" spans="1:5" ht="18.75" customHeight="1">
      <c r="A8" s="4">
        <v>901</v>
      </c>
      <c r="B8" s="8" t="s">
        <v>2</v>
      </c>
      <c r="C8" s="9">
        <v>319970142</v>
      </c>
      <c r="D8" s="9"/>
      <c r="E8" s="9">
        <f>C8+D8</f>
        <v>319970142</v>
      </c>
    </row>
    <row r="9" spans="1:5" ht="21" customHeight="1">
      <c r="A9" s="4">
        <v>902</v>
      </c>
      <c r="B9" s="8" t="s">
        <v>10</v>
      </c>
      <c r="C9" s="9">
        <v>97898377</v>
      </c>
      <c r="D9" s="9"/>
      <c r="E9" s="9">
        <f t="shared" ref="E9:E27" si="0">C9+D9</f>
        <v>97898377</v>
      </c>
    </row>
    <row r="10" spans="1:5" s="6" customFormat="1" ht="17.25" customHeight="1">
      <c r="A10" s="10">
        <v>903</v>
      </c>
      <c r="B10" s="11" t="s">
        <v>3</v>
      </c>
      <c r="C10" s="9">
        <v>167120386</v>
      </c>
      <c r="D10" s="9">
        <v>-4961750</v>
      </c>
      <c r="E10" s="9">
        <f t="shared" si="0"/>
        <v>162158636</v>
      </c>
    </row>
    <row r="11" spans="1:5" s="6" customFormat="1" ht="33" customHeight="1">
      <c r="A11" s="10">
        <v>905</v>
      </c>
      <c r="B11" s="11" t="s">
        <v>25</v>
      </c>
      <c r="C11" s="9">
        <v>146380000</v>
      </c>
      <c r="D11" s="9">
        <v>5443200</v>
      </c>
      <c r="E11" s="9">
        <f t="shared" si="0"/>
        <v>151823200</v>
      </c>
    </row>
    <row r="12" spans="1:5" s="6" customFormat="1" ht="31.5">
      <c r="A12" s="10">
        <v>909</v>
      </c>
      <c r="B12" s="11" t="s">
        <v>4</v>
      </c>
      <c r="C12" s="9">
        <v>251561000</v>
      </c>
      <c r="D12" s="9"/>
      <c r="E12" s="9">
        <f t="shared" si="0"/>
        <v>251561000</v>
      </c>
    </row>
    <row r="13" spans="1:5" s="6" customFormat="1" ht="33" hidden="1" customHeight="1">
      <c r="A13" s="10">
        <v>910</v>
      </c>
      <c r="B13" s="11" t="s">
        <v>11</v>
      </c>
      <c r="C13" s="9">
        <v>5000000</v>
      </c>
      <c r="D13" s="9">
        <v>-5000000</v>
      </c>
      <c r="E13" s="9">
        <f t="shared" si="0"/>
        <v>0</v>
      </c>
    </row>
    <row r="14" spans="1:5" s="6" customFormat="1" ht="15.75" hidden="1">
      <c r="A14" s="10">
        <v>912</v>
      </c>
      <c r="B14" s="11" t="s">
        <v>16</v>
      </c>
      <c r="C14" s="9">
        <v>0</v>
      </c>
      <c r="D14" s="9"/>
      <c r="E14" s="9">
        <f t="shared" si="0"/>
        <v>0</v>
      </c>
    </row>
    <row r="15" spans="1:5" s="6" customFormat="1" ht="15.75">
      <c r="A15" s="10">
        <v>913</v>
      </c>
      <c r="B15" s="15" t="s">
        <v>15</v>
      </c>
      <c r="C15" s="9">
        <v>3867000</v>
      </c>
      <c r="D15" s="9">
        <v>229775</v>
      </c>
      <c r="E15" s="9">
        <f t="shared" si="0"/>
        <v>4096775</v>
      </c>
    </row>
    <row r="16" spans="1:5" s="6" customFormat="1" ht="15.75">
      <c r="A16" s="10">
        <v>920</v>
      </c>
      <c r="B16" s="11" t="s">
        <v>12</v>
      </c>
      <c r="C16" s="9">
        <v>0</v>
      </c>
      <c r="D16" s="9">
        <v>5247254</v>
      </c>
      <c r="E16" s="9">
        <f t="shared" si="0"/>
        <v>5247254</v>
      </c>
    </row>
    <row r="17" spans="1:5" s="6" customFormat="1" ht="32.25" hidden="1" customHeight="1">
      <c r="A17" s="10">
        <v>922</v>
      </c>
      <c r="B17" s="11" t="s">
        <v>5</v>
      </c>
      <c r="C17" s="9">
        <v>0</v>
      </c>
      <c r="D17" s="9"/>
      <c r="E17" s="9">
        <f t="shared" si="0"/>
        <v>0</v>
      </c>
    </row>
    <row r="18" spans="1:5" s="6" customFormat="1" ht="32.25" customHeight="1">
      <c r="A18" s="10">
        <v>923</v>
      </c>
      <c r="B18" s="11" t="s">
        <v>23</v>
      </c>
      <c r="C18" s="9">
        <v>3653660</v>
      </c>
      <c r="D18" s="9"/>
      <c r="E18" s="9">
        <f t="shared" si="0"/>
        <v>3653660</v>
      </c>
    </row>
    <row r="19" spans="1:5" s="6" customFormat="1" ht="33.75" customHeight="1">
      <c r="A19" s="10">
        <v>927</v>
      </c>
      <c r="B19" s="11" t="s">
        <v>26</v>
      </c>
      <c r="C19" s="9">
        <v>250000</v>
      </c>
      <c r="D19" s="9"/>
      <c r="E19" s="9">
        <f t="shared" si="0"/>
        <v>250000</v>
      </c>
    </row>
    <row r="20" spans="1:5" s="6" customFormat="1" ht="21" hidden="1" customHeight="1">
      <c r="A20" s="10">
        <v>932</v>
      </c>
      <c r="B20" s="11" t="s">
        <v>6</v>
      </c>
      <c r="C20" s="9">
        <v>0</v>
      </c>
      <c r="D20" s="9"/>
      <c r="E20" s="9">
        <f t="shared" si="0"/>
        <v>0</v>
      </c>
    </row>
    <row r="21" spans="1:5" s="6" customFormat="1" ht="19.5" customHeight="1">
      <c r="A21" s="10">
        <v>936</v>
      </c>
      <c r="B21" s="11" t="s">
        <v>13</v>
      </c>
      <c r="C21" s="9">
        <v>835315</v>
      </c>
      <c r="D21" s="9">
        <v>62000</v>
      </c>
      <c r="E21" s="9">
        <f t="shared" si="0"/>
        <v>897315</v>
      </c>
    </row>
    <row r="22" spans="1:5" s="6" customFormat="1" ht="31.5">
      <c r="A22" s="10">
        <v>938</v>
      </c>
      <c r="B22" s="11" t="s">
        <v>7</v>
      </c>
      <c r="C22" s="9">
        <v>1000000</v>
      </c>
      <c r="D22" s="9">
        <v>180710</v>
      </c>
      <c r="E22" s="9">
        <f t="shared" si="0"/>
        <v>1180710</v>
      </c>
    </row>
    <row r="23" spans="1:5" ht="31.5">
      <c r="A23" s="10">
        <v>940</v>
      </c>
      <c r="B23" s="11" t="s">
        <v>14</v>
      </c>
      <c r="C23" s="9">
        <v>2500000</v>
      </c>
      <c r="D23" s="9"/>
      <c r="E23" s="9">
        <f t="shared" si="0"/>
        <v>2500000</v>
      </c>
    </row>
    <row r="24" spans="1:5" ht="33" hidden="1" customHeight="1">
      <c r="A24" s="10">
        <v>941</v>
      </c>
      <c r="B24" s="11" t="s">
        <v>24</v>
      </c>
      <c r="C24" s="9">
        <v>1517000</v>
      </c>
      <c r="D24" s="9">
        <v>-1517000</v>
      </c>
      <c r="E24" s="9">
        <f t="shared" si="0"/>
        <v>0</v>
      </c>
    </row>
    <row r="25" spans="1:5" ht="20.25" customHeight="1">
      <c r="A25" s="10">
        <v>943</v>
      </c>
      <c r="B25" s="11" t="s">
        <v>29</v>
      </c>
      <c r="C25" s="9">
        <v>700000</v>
      </c>
      <c r="D25" s="9">
        <v>1517000</v>
      </c>
      <c r="E25" s="9">
        <f t="shared" si="0"/>
        <v>2217000</v>
      </c>
    </row>
    <row r="26" spans="1:5" ht="33" hidden="1" customHeight="1">
      <c r="A26" s="10">
        <v>947</v>
      </c>
      <c r="B26" s="11" t="s">
        <v>21</v>
      </c>
      <c r="C26" s="9">
        <v>160000</v>
      </c>
      <c r="D26" s="9">
        <v>-160000</v>
      </c>
      <c r="E26" s="9">
        <f t="shared" si="0"/>
        <v>0</v>
      </c>
    </row>
    <row r="27" spans="1:5" ht="15.75">
      <c r="A27" s="12"/>
      <c r="B27" s="13" t="s">
        <v>8</v>
      </c>
      <c r="C27" s="14">
        <v>1002412880</v>
      </c>
      <c r="D27" s="14">
        <f>SUM(D8:D26)</f>
        <v>1041189</v>
      </c>
      <c r="E27" s="14">
        <f t="shared" si="0"/>
        <v>1003454069</v>
      </c>
    </row>
    <row r="28" spans="1:5" ht="18.75">
      <c r="B28" s="3"/>
    </row>
    <row r="29" spans="1:5" ht="18.75">
      <c r="B29" s="3"/>
    </row>
    <row r="30" spans="1:5" ht="18.75" hidden="1">
      <c r="B30" s="3" t="s">
        <v>17</v>
      </c>
      <c r="D30" s="17">
        <f>5443200+62000</f>
        <v>5505200</v>
      </c>
    </row>
    <row r="31" spans="1:5" ht="18.75" hidden="1">
      <c r="B31" s="16" t="s">
        <v>18</v>
      </c>
      <c r="D31" s="17"/>
    </row>
    <row r="32" spans="1:5" ht="18.75" hidden="1">
      <c r="B32" s="16" t="s">
        <v>20</v>
      </c>
      <c r="D32" s="17">
        <f>-5000000+229775+5247254+180710-160000</f>
        <v>497739</v>
      </c>
    </row>
    <row r="33" spans="2:4" ht="18.75" hidden="1">
      <c r="B33" s="16" t="s">
        <v>22</v>
      </c>
      <c r="D33" s="17">
        <v>-4961750</v>
      </c>
    </row>
    <row r="34" spans="2:4" hidden="1">
      <c r="B34" t="s">
        <v>30</v>
      </c>
      <c r="D34" s="17">
        <f>1517000-1517000</f>
        <v>0</v>
      </c>
    </row>
    <row r="35" spans="2:4" hidden="1">
      <c r="D35" s="17"/>
    </row>
    <row r="36" spans="2:4" hidden="1">
      <c r="D36" s="17"/>
    </row>
    <row r="37" spans="2:4" hidden="1">
      <c r="B37" t="s">
        <v>19</v>
      </c>
      <c r="D37" s="17">
        <f>SUM(D30:D36)</f>
        <v>1041189</v>
      </c>
    </row>
    <row r="38" spans="2:4">
      <c r="D38" s="17">
        <f>D27-D37</f>
        <v>0</v>
      </c>
    </row>
  </sheetData>
  <mergeCells count="4">
    <mergeCell ref="A1:E1"/>
    <mergeCell ref="A2:E2"/>
    <mergeCell ref="A3:E3"/>
    <mergeCell ref="A5:E5"/>
  </mergeCells>
  <phoneticPr fontId="4" type="noConversion"/>
  <pageMargins left="0.79" right="0.39370078740157483" top="0.78740157480314965" bottom="0.6692913385826772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molchanova</cp:lastModifiedBy>
  <cp:lastPrinted>2011-06-16T16:42:20Z</cp:lastPrinted>
  <dcterms:created xsi:type="dcterms:W3CDTF">2007-09-27T07:14:34Z</dcterms:created>
  <dcterms:modified xsi:type="dcterms:W3CDTF">2011-06-17T11:20:19Z</dcterms:modified>
</cp:coreProperties>
</file>