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pfin-asfr-hw\d\Методики и расчеты к проекту закона 2025 - 2027\Расчеты по МБТ\Дотации\"/>
    </mc:Choice>
  </mc:AlternateContent>
  <bookViews>
    <workbookView xWindow="360" yWindow="270" windowWidth="14940" windowHeight="9150"/>
  </bookViews>
  <sheets>
    <sheet name="Sheet0" sheetId="1" r:id="rId1"/>
  </sheets>
  <definedNames>
    <definedName name="__bookmark_12">Sheet0!$A$1:$H$15</definedName>
    <definedName name="__bookmark_14">Sheet0!$A$17:$K$40</definedName>
    <definedName name="__bookmark_15">Sheet0!$A$40:$C$40</definedName>
    <definedName name="__bookmark_18">Sheet0!$A$43:$K$66</definedName>
    <definedName name="__bookmark_19">Sheet0!$A$66:$C$66</definedName>
    <definedName name="__bookmark_22">Sheet0!$A$69:$K$92</definedName>
    <definedName name="__bookmark_23">Sheet0!$A$92:$C$92</definedName>
  </definedNames>
  <calcPr calcId="162913"/>
</workbook>
</file>

<file path=xl/calcChain.xml><?xml version="1.0" encoding="utf-8"?>
<calcChain xmlns="http://schemas.openxmlformats.org/spreadsheetml/2006/main">
  <c r="C92" i="1" l="1"/>
  <c r="C66" i="1"/>
  <c r="C40" i="1"/>
</calcChain>
</file>

<file path=xl/sharedStrings.xml><?xml version="1.0" encoding="utf-8"?>
<sst xmlns="http://schemas.openxmlformats.org/spreadsheetml/2006/main" count="246" uniqueCount="100">
  <si>
    <t xml:space="preserve"> </t>
  </si>
  <si>
    <t>Финансовый орган</t>
  </si>
  <si>
    <t>Министерство финансов Ярославской области</t>
  </si>
  <si>
    <t>по ОКТМО</t>
  </si>
  <si>
    <t>78701000</t>
  </si>
  <si>
    <t>Государственная программа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</si>
  <si>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</si>
  <si>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по БК</t>
  </si>
  <si>
    <t>36.0.00.00000</t>
  </si>
  <si>
    <t>Структурный элемент</t>
  </si>
  <si>
    <t>Комплекс процессных мероприятий "Выравнивание уровня бюджетной обеспеченности муниципальных образований Ярославской области и обеспечение сбалансированности местных бюджетов"</t>
  </si>
  <si>
    <t>36.1.02.00000</t>
  </si>
  <si>
    <t>Наименование межбюджетного трансферта</t>
  </si>
  <si>
    <t>36.1.02.72960</t>
  </si>
  <si>
    <t>Единица измерения:</t>
  </si>
  <si>
    <t>руб.</t>
  </si>
  <si>
    <t>по ОКЕИ</t>
  </si>
  <si>
    <t>383</t>
  </si>
  <si>
    <t>Документ, утверждающий методику распределения межбюджетного трансферта</t>
  </si>
  <si>
    <t>(наименование, дата и номер   нормативного правового акта)</t>
  </si>
  <si>
    <t>Алгоритм (формула) расчета  объема межбюджетного трансферта муниципальному образованию Ярославской области</t>
  </si>
  <si>
    <t>Дотi=∑НП/Чн×ИБРi×(Кв−БОi)×Чнi; БОi =ИНПi/ИБРi; Кв=К×∑НП/ ∑Р</t>
  </si>
  <si>
    <t>Наименование муниципального образования</t>
  </si>
  <si>
    <t>Код по ОКТМО</t>
  </si>
  <si>
    <t>Объем межбюджетного трансферта_x000D_
(руб.)</t>
  </si>
  <si>
    <t>1</t>
  </si>
  <si>
    <t>2</t>
  </si>
  <si>
    <t>3</t>
  </si>
  <si>
    <t>Показатели (основные показатели), используемые для расчета (с указанием наименований и единицы измерения)</t>
  </si>
  <si>
    <t>Чн</t>
  </si>
  <si>
    <t>НП</t>
  </si>
  <si>
    <t>Р</t>
  </si>
  <si>
    <t>ИНП</t>
  </si>
  <si>
    <t>ИБР</t>
  </si>
  <si>
    <t>Кв</t>
  </si>
  <si>
    <t>БО</t>
  </si>
  <si>
    <t>К</t>
  </si>
  <si>
    <t>Численность населения, Человек</t>
  </si>
  <si>
    <t>Налоговый потенциал, Рубль</t>
  </si>
  <si>
    <t>Расчетный показатель общей стоимости предоставления муниципальных услуг, Рубль</t>
  </si>
  <si>
    <t>Индекс налогового потенциала, Единица</t>
  </si>
  <si>
    <t>Индекс бюджетных расходов , Единица</t>
  </si>
  <si>
    <t>Критерий выравнивания расчетной бюджетной обеспеченности , Единица</t>
  </si>
  <si>
    <t>Уровень расчетной бюджетной обеспеченности , Единица</t>
  </si>
  <si>
    <t>Коэффициент выравнивания расчетной бюджетной обеспеченности , Единица</t>
  </si>
  <si>
    <t>4</t>
  </si>
  <si>
    <t>5</t>
  </si>
  <si>
    <t>6</t>
  </si>
  <si>
    <t>7</t>
  </si>
  <si>
    <t>8</t>
  </si>
  <si>
    <t>9</t>
  </si>
  <si>
    <t>10</t>
  </si>
  <si>
    <t>11</t>
  </si>
  <si>
    <t>городской округ г.Ярославль</t>
  </si>
  <si>
    <t>городской округ г.Рыбинск</t>
  </si>
  <si>
    <t>78715000</t>
  </si>
  <si>
    <t>городской округ г.Переславль-Залесский</t>
  </si>
  <si>
    <t>78705000</t>
  </si>
  <si>
    <t>Рыбинский муниципальный район</t>
  </si>
  <si>
    <t>78640000</t>
  </si>
  <si>
    <t>Ростовский муниципальный район</t>
  </si>
  <si>
    <t>78637000</t>
  </si>
  <si>
    <t>Угличский муниципальный район</t>
  </si>
  <si>
    <t>78646000</t>
  </si>
  <si>
    <t>Тутаевский муниципальный район</t>
  </si>
  <si>
    <t>78643000</t>
  </si>
  <si>
    <t>Большесельский муниципальный район</t>
  </si>
  <si>
    <t>78603000</t>
  </si>
  <si>
    <t>Борисоглебский муниципальный район</t>
  </si>
  <si>
    <t>78606000</t>
  </si>
  <si>
    <t>Брейтовский муниципальный район</t>
  </si>
  <si>
    <t>78609000</t>
  </si>
  <si>
    <t>Гаврилов-Ямский муниципальный район</t>
  </si>
  <si>
    <t>78612000</t>
  </si>
  <si>
    <t>Даниловский муниципальный район</t>
  </si>
  <si>
    <t>78615000</t>
  </si>
  <si>
    <t>Любимский муниципальный район</t>
  </si>
  <si>
    <t>78618000</t>
  </si>
  <si>
    <t>Мышкинский муниципальный район</t>
  </si>
  <si>
    <t>78621000</t>
  </si>
  <si>
    <t>Некоузский муниципальный район</t>
  </si>
  <si>
    <t>78623000</t>
  </si>
  <si>
    <t>Некрасовский муниципальный район</t>
  </si>
  <si>
    <t>78626000</t>
  </si>
  <si>
    <t>Первомайский муниципальный район</t>
  </si>
  <si>
    <t>78629000</t>
  </si>
  <si>
    <t>Пошехонский муниципальный район</t>
  </si>
  <si>
    <t>78634000</t>
  </si>
  <si>
    <t>Ярославский муниципальный район</t>
  </si>
  <si>
    <t>78650000</t>
  </si>
  <si>
    <t>Всего</t>
  </si>
  <si>
    <t>Закон Ярославской области №40-з от 07.10.2008 "О межбюджетных отношениях"</t>
  </si>
  <si>
    <t>Расчет распределения межбюджетного трансферта муниципальным образованиям Ярославской области на 2025 год</t>
  </si>
  <si>
    <t>и плановый период 2026 и 2027 годов</t>
  </si>
  <si>
    <t>1. Распределение межбюджетного трансферта между муниципальными образованиями Ярославской области на 2025 год</t>
  </si>
  <si>
    <t>2. Распределение межбюджетного трансферта между муниципальными образованиями Ярославской области на 2026 год</t>
  </si>
  <si>
    <t>3. Распределение межбюджетного трансферта между муниципальными образованиями Ярославской области на 2027 год</t>
  </si>
  <si>
    <t>от "30" октября 2024 г.</t>
  </si>
  <si>
    <t>Дотации на выравнивание бюджетной обеспеченности муниципальных районов (муниципальных округов, городских округов) Ярославской области</t>
  </si>
  <si>
    <t>Переславль-Залесский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</si>
</sst>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" xfId="0" applyFont="1" applyFill="1" applyBorder="1" applyAlignment="1">
      <alignment wrapText="1"/>
    </xf>
    <xf numFmtId="0" fontId="1" fillId="0" borderId="0" xfId="0" applyFont="1" applyAlignment="1">
      <alignment horizontal="left" vertical="center" wrapText="1"/>
    </xf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3" fillId="0" borderId="5" xfId="0" applyFont="1" applyBorder="1" applyAlignment="1"/>
    <xf numFmtId="0" fontId="3" fillId="0" borderId="6" xfId="0" applyFont="1" applyBorder="1" applyAlignment="1"/>
    <xf numFmtId="0" fontId="5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2"/>
  <sheetViews>
    <sheetView tabSelected="1" view="pageBreakPreview" topLeftCell="A13" zoomScale="115" zoomScaleNormal="100" zoomScaleSheetLayoutView="115" workbookViewId="0">
      <selection activeCell="B28" sqref="B28"/>
    </sheetView>
  </sheetViews>
  <sheetFormatPr defaultRowHeight="12.75" x14ac:dyDescent="0.2"/>
  <cols>
    <col min="1" max="1" width="32.28515625" customWidth="1"/>
    <col min="2" max="6" width="16.140625" customWidth="1"/>
    <col min="7" max="7" width="16.140625" style="19" customWidth="1"/>
    <col min="8" max="11" width="16.140625" customWidth="1"/>
  </cols>
  <sheetData>
    <row r="1" spans="1:8" x14ac:dyDescent="0.2">
      <c r="A1" s="1" t="s">
        <v>0</v>
      </c>
      <c r="B1" s="1"/>
      <c r="C1" s="1"/>
      <c r="D1" s="1"/>
      <c r="E1" s="1"/>
      <c r="F1" s="1"/>
      <c r="G1" s="14"/>
      <c r="H1" s="1"/>
    </row>
    <row r="2" spans="1:8" ht="16.899999999999999" customHeight="1" x14ac:dyDescent="0.2">
      <c r="A2" s="25" t="s">
        <v>92</v>
      </c>
      <c r="B2" s="22"/>
      <c r="C2" s="22"/>
      <c r="D2" s="22"/>
      <c r="E2" s="22"/>
      <c r="F2" s="22"/>
      <c r="G2" s="22"/>
      <c r="H2" s="22"/>
    </row>
    <row r="3" spans="1:8" ht="16.899999999999999" customHeight="1" x14ac:dyDescent="0.2">
      <c r="A3" s="25" t="s">
        <v>93</v>
      </c>
      <c r="B3" s="22"/>
      <c r="C3" s="22"/>
      <c r="D3" s="22"/>
      <c r="E3" s="22"/>
      <c r="F3" s="22"/>
      <c r="G3" s="22"/>
      <c r="H3" s="22"/>
    </row>
    <row r="4" spans="1:8" x14ac:dyDescent="0.2">
      <c r="A4" s="1" t="s">
        <v>0</v>
      </c>
      <c r="B4" s="1"/>
      <c r="C4" s="1"/>
      <c r="D4" s="1"/>
      <c r="E4" s="1"/>
      <c r="F4" s="1"/>
      <c r="G4" s="14"/>
      <c r="H4" s="1"/>
    </row>
    <row r="5" spans="1:8" ht="14.1" customHeight="1" x14ac:dyDescent="0.2">
      <c r="A5" s="26" t="s">
        <v>97</v>
      </c>
      <c r="B5" s="22"/>
      <c r="C5" s="22"/>
      <c r="D5" s="22"/>
      <c r="E5" s="22"/>
      <c r="F5" s="22"/>
      <c r="G5" s="22"/>
      <c r="H5" s="22"/>
    </row>
    <row r="6" spans="1:8" x14ac:dyDescent="0.2">
      <c r="A6" s="1" t="s">
        <v>0</v>
      </c>
      <c r="B6" s="1"/>
      <c r="C6" s="1"/>
      <c r="D6" s="1"/>
      <c r="E6" s="1"/>
      <c r="F6" s="1"/>
      <c r="G6" s="14"/>
      <c r="H6" s="1"/>
    </row>
    <row r="7" spans="1:8" ht="14.1" customHeight="1" x14ac:dyDescent="0.25">
      <c r="A7" s="21" t="s">
        <v>1</v>
      </c>
      <c r="B7" s="22"/>
      <c r="C7" s="23" t="s">
        <v>2</v>
      </c>
      <c r="D7" s="24"/>
      <c r="E7" s="24"/>
      <c r="F7" s="24"/>
      <c r="G7" s="15" t="s">
        <v>3</v>
      </c>
      <c r="H7" s="4" t="s">
        <v>4</v>
      </c>
    </row>
    <row r="8" spans="1:8" ht="37.15" customHeight="1" x14ac:dyDescent="0.25">
      <c r="A8" s="21" t="s">
        <v>5</v>
      </c>
      <c r="B8" s="22"/>
      <c r="C8" s="23" t="s">
        <v>6</v>
      </c>
      <c r="D8" s="24"/>
      <c r="E8" s="24"/>
      <c r="F8" s="24"/>
      <c r="G8" s="15" t="s">
        <v>7</v>
      </c>
      <c r="H8" s="4" t="s">
        <v>8</v>
      </c>
    </row>
    <row r="9" spans="1:8" ht="37.15" customHeight="1" x14ac:dyDescent="0.25">
      <c r="A9" s="21" t="s">
        <v>9</v>
      </c>
      <c r="B9" s="22"/>
      <c r="C9" s="23" t="s">
        <v>10</v>
      </c>
      <c r="D9" s="24"/>
      <c r="E9" s="24"/>
      <c r="F9" s="24"/>
      <c r="G9" s="15" t="s">
        <v>7</v>
      </c>
      <c r="H9" s="4" t="s">
        <v>11</v>
      </c>
    </row>
    <row r="10" spans="1:8" ht="25.5" customHeight="1" x14ac:dyDescent="0.25">
      <c r="A10" s="21" t="s">
        <v>12</v>
      </c>
      <c r="B10" s="22"/>
      <c r="C10" s="23" t="s">
        <v>98</v>
      </c>
      <c r="D10" s="24"/>
      <c r="E10" s="24"/>
      <c r="F10" s="24"/>
      <c r="G10" s="15" t="s">
        <v>7</v>
      </c>
      <c r="H10" s="4" t="s">
        <v>13</v>
      </c>
    </row>
    <row r="11" spans="1:8" ht="14.1" customHeight="1" x14ac:dyDescent="0.2">
      <c r="A11" s="21" t="s">
        <v>14</v>
      </c>
      <c r="B11" s="22"/>
      <c r="C11" s="3" t="s">
        <v>15</v>
      </c>
      <c r="D11" s="3"/>
      <c r="E11" s="3"/>
      <c r="F11" s="3"/>
      <c r="G11" s="15" t="s">
        <v>16</v>
      </c>
      <c r="H11" s="4" t="s">
        <v>17</v>
      </c>
    </row>
    <row r="12" spans="1:8" ht="25.5" customHeight="1" x14ac:dyDescent="0.25">
      <c r="A12" s="21" t="s">
        <v>18</v>
      </c>
      <c r="B12" s="22"/>
      <c r="C12" s="23" t="s">
        <v>91</v>
      </c>
      <c r="D12" s="24"/>
      <c r="E12" s="24"/>
      <c r="F12" s="24"/>
      <c r="G12" s="15"/>
      <c r="H12" s="1"/>
    </row>
    <row r="13" spans="1:8" ht="14.1" customHeight="1" x14ac:dyDescent="0.2">
      <c r="A13" s="1"/>
      <c r="B13" s="1"/>
      <c r="C13" s="27" t="s">
        <v>19</v>
      </c>
      <c r="D13" s="22"/>
      <c r="E13" s="22"/>
      <c r="F13" s="22"/>
      <c r="G13" s="15"/>
      <c r="H13" s="1"/>
    </row>
    <row r="14" spans="1:8" ht="45.4" customHeight="1" x14ac:dyDescent="0.2">
      <c r="A14" s="28" t="s">
        <v>20</v>
      </c>
      <c r="B14" s="22"/>
      <c r="C14" s="21" t="s">
        <v>21</v>
      </c>
      <c r="D14" s="22"/>
      <c r="E14" s="22"/>
      <c r="F14" s="22"/>
      <c r="G14" s="22"/>
      <c r="H14" s="22"/>
    </row>
    <row r="15" spans="1:8" x14ac:dyDescent="0.2">
      <c r="A15" s="1" t="s">
        <v>0</v>
      </c>
      <c r="B15" s="1"/>
      <c r="C15" s="2"/>
      <c r="D15" s="2"/>
      <c r="E15" s="2"/>
      <c r="F15" s="2"/>
      <c r="G15" s="16"/>
      <c r="H15" s="2"/>
    </row>
    <row r="16" spans="1:8" ht="14.1" customHeight="1" x14ac:dyDescent="0.2">
      <c r="A16" s="29" t="s">
        <v>94</v>
      </c>
      <c r="B16" s="22"/>
      <c r="C16" s="22"/>
      <c r="D16" s="22"/>
      <c r="E16" s="22"/>
      <c r="F16" s="22"/>
      <c r="G16" s="22"/>
    </row>
    <row r="17" spans="1:11" ht="17.100000000000001" customHeight="1" x14ac:dyDescent="0.25">
      <c r="A17" s="30" t="s">
        <v>22</v>
      </c>
      <c r="B17" s="30" t="s">
        <v>23</v>
      </c>
      <c r="C17" s="30" t="s">
        <v>24</v>
      </c>
      <c r="D17" s="30" t="s">
        <v>28</v>
      </c>
      <c r="E17" s="33"/>
      <c r="F17" s="33"/>
      <c r="G17" s="33"/>
      <c r="H17" s="33"/>
      <c r="I17" s="33"/>
      <c r="J17" s="33"/>
      <c r="K17" s="34"/>
    </row>
    <row r="18" spans="1:11" ht="17.100000000000001" customHeight="1" x14ac:dyDescent="0.2">
      <c r="A18" s="31"/>
      <c r="B18" s="31"/>
      <c r="C18" s="31"/>
      <c r="D18" s="5" t="s">
        <v>29</v>
      </c>
      <c r="E18" s="5" t="s">
        <v>30</v>
      </c>
      <c r="F18" s="5" t="s">
        <v>31</v>
      </c>
      <c r="G18" s="17" t="s">
        <v>32</v>
      </c>
      <c r="H18" s="5" t="s">
        <v>33</v>
      </c>
      <c r="I18" s="5" t="s">
        <v>34</v>
      </c>
      <c r="J18" s="5" t="s">
        <v>35</v>
      </c>
      <c r="K18" s="5" t="s">
        <v>36</v>
      </c>
    </row>
    <row r="19" spans="1:11" ht="83.1" customHeight="1" x14ac:dyDescent="0.2">
      <c r="A19" s="32"/>
      <c r="B19" s="32"/>
      <c r="C19" s="32"/>
      <c r="D19" s="5" t="s">
        <v>37</v>
      </c>
      <c r="E19" s="5" t="s">
        <v>38</v>
      </c>
      <c r="F19" s="5" t="s">
        <v>39</v>
      </c>
      <c r="G19" s="17" t="s">
        <v>40</v>
      </c>
      <c r="H19" s="5" t="s">
        <v>41</v>
      </c>
      <c r="I19" s="5" t="s">
        <v>42</v>
      </c>
      <c r="J19" s="5" t="s">
        <v>43</v>
      </c>
      <c r="K19" s="5" t="s">
        <v>44</v>
      </c>
    </row>
    <row r="20" spans="1:11" x14ac:dyDescent="0.2">
      <c r="A20" s="5" t="s">
        <v>25</v>
      </c>
      <c r="B20" s="5" t="s">
        <v>26</v>
      </c>
      <c r="C20" s="5" t="s">
        <v>27</v>
      </c>
      <c r="D20" s="5" t="s">
        <v>45</v>
      </c>
      <c r="E20" s="5" t="s">
        <v>46</v>
      </c>
      <c r="F20" s="5" t="s">
        <v>47</v>
      </c>
      <c r="G20" s="17" t="s">
        <v>48</v>
      </c>
      <c r="H20" s="5" t="s">
        <v>49</v>
      </c>
      <c r="I20" s="5" t="s">
        <v>50</v>
      </c>
      <c r="J20" s="5" t="s">
        <v>51</v>
      </c>
      <c r="K20" s="5" t="s">
        <v>52</v>
      </c>
    </row>
    <row r="21" spans="1:11" x14ac:dyDescent="0.2">
      <c r="A21" s="9" t="s">
        <v>53</v>
      </c>
      <c r="B21" s="17" t="s">
        <v>4</v>
      </c>
      <c r="C21" s="10">
        <v>0</v>
      </c>
      <c r="D21" s="11">
        <v>567443</v>
      </c>
      <c r="E21" s="11">
        <v>10720474766</v>
      </c>
      <c r="F21" s="11">
        <v>6730075018.0590935</v>
      </c>
      <c r="G21" s="18">
        <v>1.317385358661586</v>
      </c>
      <c r="H21" s="18">
        <v>0.86506565241258959</v>
      </c>
      <c r="I21" s="17">
        <v>0.88</v>
      </c>
      <c r="J21" s="18">
        <v>1.5228732697772913</v>
      </c>
      <c r="K21" s="18">
        <v>0.84130277656831343</v>
      </c>
    </row>
    <row r="22" spans="1:11" x14ac:dyDescent="0.2">
      <c r="A22" s="9" t="s">
        <v>54</v>
      </c>
      <c r="B22" s="17" t="s">
        <v>55</v>
      </c>
      <c r="C22" s="10">
        <v>0</v>
      </c>
      <c r="D22" s="11">
        <v>171810</v>
      </c>
      <c r="E22" s="11">
        <v>2426149850</v>
      </c>
      <c r="F22" s="11">
        <v>2124475648.2529294</v>
      </c>
      <c r="G22" s="18">
        <v>0.9846689422717787</v>
      </c>
      <c r="H22" s="18">
        <v>0.90189239709367752</v>
      </c>
      <c r="I22" s="17">
        <v>0.88</v>
      </c>
      <c r="J22" s="18">
        <v>1.0917809546292288</v>
      </c>
      <c r="K22" s="18">
        <v>0.84130277656831343</v>
      </c>
    </row>
    <row r="23" spans="1:11" ht="25.5" x14ac:dyDescent="0.2">
      <c r="A23" s="9" t="s">
        <v>99</v>
      </c>
      <c r="B23" s="17">
        <v>78532000</v>
      </c>
      <c r="C23" s="10">
        <v>0</v>
      </c>
      <c r="D23" s="11">
        <v>54039</v>
      </c>
      <c r="E23" s="11">
        <v>812640878</v>
      </c>
      <c r="F23" s="11">
        <v>857886377.25685561</v>
      </c>
      <c r="G23" s="18">
        <v>1.0486061907741406</v>
      </c>
      <c r="H23" s="18">
        <v>1.1579075191231869</v>
      </c>
      <c r="I23" s="17">
        <v>0.88</v>
      </c>
      <c r="J23" s="18">
        <v>0.90560444029950382</v>
      </c>
      <c r="K23" s="18">
        <v>0.84130277656831343</v>
      </c>
    </row>
    <row r="24" spans="1:11" x14ac:dyDescent="0.2">
      <c r="A24" s="9" t="s">
        <v>58</v>
      </c>
      <c r="B24" s="17" t="s">
        <v>59</v>
      </c>
      <c r="C24" s="10">
        <v>175598000</v>
      </c>
      <c r="D24" s="11">
        <v>26409</v>
      </c>
      <c r="E24" s="11">
        <v>240487362</v>
      </c>
      <c r="F24" s="11">
        <v>452032569.67837679</v>
      </c>
      <c r="G24" s="18">
        <v>0.63498191791178837</v>
      </c>
      <c r="H24" s="18">
        <v>1.2484443185991156</v>
      </c>
      <c r="I24" s="17">
        <v>0.88</v>
      </c>
      <c r="J24" s="18">
        <v>0.50861853304303084</v>
      </c>
      <c r="K24" s="18">
        <v>0.84130277656831343</v>
      </c>
    </row>
    <row r="25" spans="1:11" x14ac:dyDescent="0.2">
      <c r="A25" s="9" t="s">
        <v>60</v>
      </c>
      <c r="B25" s="17" t="s">
        <v>61</v>
      </c>
      <c r="C25" s="10">
        <v>268701000</v>
      </c>
      <c r="D25" s="11">
        <v>57986</v>
      </c>
      <c r="E25" s="11">
        <v>490484326</v>
      </c>
      <c r="F25" s="11">
        <v>824773227.34413326</v>
      </c>
      <c r="G25" s="18">
        <v>0.58982481309096946</v>
      </c>
      <c r="H25" s="18">
        <v>1.0374395731790682</v>
      </c>
      <c r="I25" s="17">
        <v>0.88</v>
      </c>
      <c r="J25" s="18">
        <v>0.56853895719781089</v>
      </c>
      <c r="K25" s="18">
        <v>0.84130277656831343</v>
      </c>
    </row>
    <row r="26" spans="1:11" x14ac:dyDescent="0.2">
      <c r="A26" s="9" t="s">
        <v>62</v>
      </c>
      <c r="B26" s="17" t="s">
        <v>63</v>
      </c>
      <c r="C26" s="10">
        <v>316214000</v>
      </c>
      <c r="D26" s="11">
        <v>46215</v>
      </c>
      <c r="E26" s="11">
        <v>278018960</v>
      </c>
      <c r="F26" s="11">
        <v>645570035.650545</v>
      </c>
      <c r="G26" s="18">
        <v>0.41948121134130251</v>
      </c>
      <c r="H26" s="18">
        <v>1.0188536677855895</v>
      </c>
      <c r="I26" s="17">
        <v>0.88</v>
      </c>
      <c r="J26" s="18">
        <v>0.41171880183050913</v>
      </c>
      <c r="K26" s="18">
        <v>0.84130277656831343</v>
      </c>
    </row>
    <row r="27" spans="1:11" x14ac:dyDescent="0.2">
      <c r="A27" s="9" t="s">
        <v>64</v>
      </c>
      <c r="B27" s="17" t="s">
        <v>65</v>
      </c>
      <c r="C27" s="10">
        <v>414029000</v>
      </c>
      <c r="D27" s="11">
        <v>52373</v>
      </c>
      <c r="E27" s="11">
        <v>290466526</v>
      </c>
      <c r="F27" s="11">
        <v>765358882.02603471</v>
      </c>
      <c r="G27" s="18">
        <v>0.38673163156095702</v>
      </c>
      <c r="H27" s="18">
        <v>1.0658818849573053</v>
      </c>
      <c r="I27" s="17">
        <v>0.88</v>
      </c>
      <c r="J27" s="18">
        <v>0.36282784895668607</v>
      </c>
      <c r="K27" s="18">
        <v>0.84130277656831343</v>
      </c>
    </row>
    <row r="28" spans="1:11" ht="25.5" x14ac:dyDescent="0.2">
      <c r="A28" s="9" t="s">
        <v>66</v>
      </c>
      <c r="B28" s="17" t="s">
        <v>67</v>
      </c>
      <c r="C28" s="10">
        <v>119319000</v>
      </c>
      <c r="D28" s="11">
        <v>9122</v>
      </c>
      <c r="E28" s="11">
        <v>61713944</v>
      </c>
      <c r="F28" s="11">
        <v>196672544.64803067</v>
      </c>
      <c r="G28" s="18">
        <v>0.47175258717580093</v>
      </c>
      <c r="H28" s="18">
        <v>1.5725522175346933</v>
      </c>
      <c r="I28" s="17">
        <v>0.88</v>
      </c>
      <c r="J28" s="18">
        <v>0.29999168352919464</v>
      </c>
      <c r="K28" s="18">
        <v>0.84130277656831343</v>
      </c>
    </row>
    <row r="29" spans="1:11" ht="25.5" x14ac:dyDescent="0.2">
      <c r="A29" s="9" t="s">
        <v>68</v>
      </c>
      <c r="B29" s="17" t="s">
        <v>69</v>
      </c>
      <c r="C29" s="10">
        <v>164929000</v>
      </c>
      <c r="D29" s="11">
        <v>11831</v>
      </c>
      <c r="E29" s="11">
        <v>103221258</v>
      </c>
      <c r="F29" s="11">
        <v>291316075.17316645</v>
      </c>
      <c r="G29" s="18">
        <v>0.60837134451548414</v>
      </c>
      <c r="H29" s="18">
        <v>1.7959506641073684</v>
      </c>
      <c r="I29" s="17">
        <v>0.88</v>
      </c>
      <c r="J29" s="18">
        <v>0.33874613410823268</v>
      </c>
      <c r="K29" s="18">
        <v>0.84130277656831343</v>
      </c>
    </row>
    <row r="30" spans="1:11" x14ac:dyDescent="0.2">
      <c r="A30" s="9" t="s">
        <v>70</v>
      </c>
      <c r="B30" s="17" t="s">
        <v>71</v>
      </c>
      <c r="C30" s="10">
        <v>84561000</v>
      </c>
      <c r="D30" s="11">
        <v>5332</v>
      </c>
      <c r="E30" s="11">
        <v>42106860</v>
      </c>
      <c r="F30" s="11">
        <v>137611158.94263232</v>
      </c>
      <c r="G30" s="18">
        <v>0.550660306310231</v>
      </c>
      <c r="H30" s="18">
        <v>1.8824130199178155</v>
      </c>
      <c r="I30" s="17">
        <v>0.88</v>
      </c>
      <c r="J30" s="18">
        <v>0.29252895113011507</v>
      </c>
      <c r="K30" s="18">
        <v>0.84130277656831343</v>
      </c>
    </row>
    <row r="31" spans="1:11" ht="25.5" x14ac:dyDescent="0.2">
      <c r="A31" s="9" t="s">
        <v>72</v>
      </c>
      <c r="B31" s="17" t="s">
        <v>73</v>
      </c>
      <c r="C31" s="10">
        <v>198358000</v>
      </c>
      <c r="D31" s="11">
        <v>23809</v>
      </c>
      <c r="E31" s="11">
        <v>177521928</v>
      </c>
      <c r="F31" s="11">
        <v>408353863.07434034</v>
      </c>
      <c r="G31" s="18">
        <v>0.51991447321048112</v>
      </c>
      <c r="H31" s="18">
        <v>1.2509700717169796</v>
      </c>
      <c r="I31" s="17">
        <v>0.88</v>
      </c>
      <c r="J31" s="18">
        <v>0.41560904210672994</v>
      </c>
      <c r="K31" s="18">
        <v>0.84130277656831343</v>
      </c>
    </row>
    <row r="32" spans="1:11" x14ac:dyDescent="0.2">
      <c r="A32" s="9" t="s">
        <v>74</v>
      </c>
      <c r="B32" s="17" t="s">
        <v>75</v>
      </c>
      <c r="C32" s="10">
        <v>227340000</v>
      </c>
      <c r="D32" s="11">
        <v>20497</v>
      </c>
      <c r="E32" s="11">
        <v>134614136</v>
      </c>
      <c r="F32" s="11">
        <v>393224732.08185446</v>
      </c>
      <c r="G32" s="18">
        <v>0.45795354306275621</v>
      </c>
      <c r="H32" s="18">
        <v>1.3992713124661762</v>
      </c>
      <c r="I32" s="17">
        <v>0.88</v>
      </c>
      <c r="J32" s="18">
        <v>0.32728001995240369</v>
      </c>
      <c r="K32" s="18">
        <v>0.84130277656831343</v>
      </c>
    </row>
    <row r="33" spans="1:11" x14ac:dyDescent="0.2">
      <c r="A33" s="9" t="s">
        <v>76</v>
      </c>
      <c r="B33" s="17" t="s">
        <v>77</v>
      </c>
      <c r="C33" s="10">
        <v>157346000</v>
      </c>
      <c r="D33" s="11">
        <v>9732</v>
      </c>
      <c r="E33" s="11">
        <v>65692948.000000007</v>
      </c>
      <c r="F33" s="11">
        <v>242308283.78525823</v>
      </c>
      <c r="G33" s="18">
        <v>0.47069296526215176</v>
      </c>
      <c r="H33" s="18">
        <v>1.8160072067693043</v>
      </c>
      <c r="I33" s="17">
        <v>0.88</v>
      </c>
      <c r="J33" s="18">
        <v>0.25919113289176832</v>
      </c>
      <c r="K33" s="18">
        <v>0.84130277656831343</v>
      </c>
    </row>
    <row r="34" spans="1:11" x14ac:dyDescent="0.2">
      <c r="A34" s="9" t="s">
        <v>78</v>
      </c>
      <c r="B34" s="17" t="s">
        <v>79</v>
      </c>
      <c r="C34" s="10">
        <v>125815000</v>
      </c>
      <c r="D34" s="11">
        <v>9051</v>
      </c>
      <c r="E34" s="11">
        <v>80255768</v>
      </c>
      <c r="F34" s="11">
        <v>223874096.36148372</v>
      </c>
      <c r="G34" s="18">
        <v>0.61830213561386627</v>
      </c>
      <c r="H34" s="18">
        <v>1.8040920275233503</v>
      </c>
      <c r="I34" s="17">
        <v>0.88</v>
      </c>
      <c r="J34" s="18">
        <v>0.34272205972921943</v>
      </c>
      <c r="K34" s="18">
        <v>0.84130277656831343</v>
      </c>
    </row>
    <row r="35" spans="1:11" x14ac:dyDescent="0.2">
      <c r="A35" s="9" t="s">
        <v>80</v>
      </c>
      <c r="B35" s="17" t="s">
        <v>81</v>
      </c>
      <c r="C35" s="10">
        <v>137172000</v>
      </c>
      <c r="D35" s="11">
        <v>11435</v>
      </c>
      <c r="E35" s="11">
        <v>122986674</v>
      </c>
      <c r="F35" s="11">
        <v>282634974.28214574</v>
      </c>
      <c r="G35" s="18">
        <v>0.74996836464022354</v>
      </c>
      <c r="H35" s="18">
        <v>1.8027733916762139</v>
      </c>
      <c r="I35" s="17">
        <v>0.88</v>
      </c>
      <c r="J35" s="18">
        <v>0.4160081173279937</v>
      </c>
      <c r="K35" s="18">
        <v>0.84130277656831343</v>
      </c>
    </row>
    <row r="36" spans="1:11" x14ac:dyDescent="0.2">
      <c r="A36" s="9" t="s">
        <v>82</v>
      </c>
      <c r="B36" s="17" t="s">
        <v>83</v>
      </c>
      <c r="C36" s="10">
        <v>153108000</v>
      </c>
      <c r="D36" s="11">
        <v>19480</v>
      </c>
      <c r="E36" s="11">
        <v>153144236</v>
      </c>
      <c r="F36" s="11">
        <v>332710513.66375905</v>
      </c>
      <c r="G36" s="18">
        <v>0.54819208337997738</v>
      </c>
      <c r="H36" s="18">
        <v>1.2457445004852192</v>
      </c>
      <c r="I36" s="17">
        <v>0.88</v>
      </c>
      <c r="J36" s="18">
        <v>0.44005177880894181</v>
      </c>
      <c r="K36" s="18">
        <v>0.84130277656831343</v>
      </c>
    </row>
    <row r="37" spans="1:11" x14ac:dyDescent="0.2">
      <c r="A37" s="9" t="s">
        <v>84</v>
      </c>
      <c r="B37" s="17" t="s">
        <v>85</v>
      </c>
      <c r="C37" s="10">
        <v>168936000</v>
      </c>
      <c r="D37" s="11">
        <v>8362</v>
      </c>
      <c r="E37" s="11">
        <v>57846408</v>
      </c>
      <c r="F37" s="11">
        <v>246375046.73872712</v>
      </c>
      <c r="G37" s="18">
        <v>0.48237777458057363</v>
      </c>
      <c r="H37" s="18">
        <v>2.1490076564447804</v>
      </c>
      <c r="I37" s="17">
        <v>0.88</v>
      </c>
      <c r="J37" s="18">
        <v>0.22446535875939932</v>
      </c>
      <c r="K37" s="18">
        <v>0.84130277656831343</v>
      </c>
    </row>
    <row r="38" spans="1:11" x14ac:dyDescent="0.2">
      <c r="A38" s="9" t="s">
        <v>86</v>
      </c>
      <c r="B38" s="17" t="s">
        <v>87</v>
      </c>
      <c r="C38" s="10">
        <v>187037000</v>
      </c>
      <c r="D38" s="11">
        <v>10190</v>
      </c>
      <c r="E38" s="11">
        <v>59467958</v>
      </c>
      <c r="F38" s="11">
        <v>267801312.13666126</v>
      </c>
      <c r="G38" s="18">
        <v>0.40693954806180554</v>
      </c>
      <c r="H38" s="18">
        <v>1.9168579169186573</v>
      </c>
      <c r="I38" s="17">
        <v>0.88</v>
      </c>
      <c r="J38" s="18">
        <v>0.21229510255823214</v>
      </c>
      <c r="K38" s="18">
        <v>0.84130277656831343</v>
      </c>
    </row>
    <row r="39" spans="1:11" x14ac:dyDescent="0.2">
      <c r="A39" s="9" t="s">
        <v>88</v>
      </c>
      <c r="B39" s="17" t="s">
        <v>89</v>
      </c>
      <c r="C39" s="10">
        <v>77035000</v>
      </c>
      <c r="D39" s="11">
        <v>72442</v>
      </c>
      <c r="E39" s="11">
        <v>713455190</v>
      </c>
      <c r="F39" s="11">
        <v>858783415.67298877</v>
      </c>
      <c r="G39" s="18">
        <v>0.68674787780306856</v>
      </c>
      <c r="H39" s="18">
        <v>0.86465851640848712</v>
      </c>
      <c r="I39" s="17">
        <v>0.88</v>
      </c>
      <c r="J39" s="18">
        <v>0.79424173216450578</v>
      </c>
      <c r="K39" s="18">
        <v>0.84130277656831343</v>
      </c>
    </row>
    <row r="40" spans="1:11" ht="14.1" customHeight="1" x14ac:dyDescent="0.25">
      <c r="A40" s="35" t="s">
        <v>90</v>
      </c>
      <c r="B40" s="34"/>
      <c r="C40" s="12">
        <f>SUM(C21:C39)</f>
        <v>2975498000</v>
      </c>
      <c r="D40" s="13"/>
      <c r="E40" s="4"/>
      <c r="F40" s="4"/>
      <c r="G40" s="13"/>
      <c r="H40" s="4"/>
      <c r="I40" s="4"/>
      <c r="J40" s="4"/>
      <c r="K40" s="4"/>
    </row>
    <row r="41" spans="1:11" x14ac:dyDescent="0.2">
      <c r="A41" s="7" t="s">
        <v>0</v>
      </c>
    </row>
    <row r="42" spans="1:11" ht="14.1" customHeight="1" x14ac:dyDescent="0.2">
      <c r="A42" s="29" t="s">
        <v>95</v>
      </c>
      <c r="B42" s="22"/>
      <c r="C42" s="22"/>
      <c r="D42" s="22"/>
      <c r="E42" s="22"/>
      <c r="F42" s="22"/>
      <c r="G42" s="22"/>
    </row>
    <row r="43" spans="1:11" ht="17.100000000000001" customHeight="1" x14ac:dyDescent="0.25">
      <c r="A43" s="30" t="s">
        <v>22</v>
      </c>
      <c r="B43" s="30" t="s">
        <v>23</v>
      </c>
      <c r="C43" s="30" t="s">
        <v>24</v>
      </c>
      <c r="D43" s="30" t="s">
        <v>28</v>
      </c>
      <c r="E43" s="33"/>
      <c r="F43" s="33"/>
      <c r="G43" s="33"/>
      <c r="H43" s="33"/>
      <c r="I43" s="33"/>
      <c r="J43" s="33"/>
      <c r="K43" s="34"/>
    </row>
    <row r="44" spans="1:11" ht="17.100000000000001" customHeight="1" x14ac:dyDescent="0.2">
      <c r="A44" s="31"/>
      <c r="B44" s="31"/>
      <c r="C44" s="31"/>
      <c r="D44" s="5" t="s">
        <v>29</v>
      </c>
      <c r="E44" s="5" t="s">
        <v>30</v>
      </c>
      <c r="F44" s="5" t="s">
        <v>31</v>
      </c>
      <c r="G44" s="17" t="s">
        <v>32</v>
      </c>
      <c r="H44" s="5" t="s">
        <v>33</v>
      </c>
      <c r="I44" s="5" t="s">
        <v>34</v>
      </c>
      <c r="J44" s="5" t="s">
        <v>35</v>
      </c>
      <c r="K44" s="5" t="s">
        <v>36</v>
      </c>
    </row>
    <row r="45" spans="1:11" ht="83.1" customHeight="1" x14ac:dyDescent="0.2">
      <c r="A45" s="32"/>
      <c r="B45" s="32"/>
      <c r="C45" s="32"/>
      <c r="D45" s="5" t="s">
        <v>37</v>
      </c>
      <c r="E45" s="5" t="s">
        <v>38</v>
      </c>
      <c r="F45" s="5" t="s">
        <v>39</v>
      </c>
      <c r="G45" s="17" t="s">
        <v>40</v>
      </c>
      <c r="H45" s="5" t="s">
        <v>41</v>
      </c>
      <c r="I45" s="5" t="s">
        <v>42</v>
      </c>
      <c r="J45" s="5" t="s">
        <v>43</v>
      </c>
      <c r="K45" s="5" t="s">
        <v>44</v>
      </c>
    </row>
    <row r="46" spans="1:11" x14ac:dyDescent="0.2">
      <c r="A46" s="5" t="s">
        <v>25</v>
      </c>
      <c r="B46" s="5" t="s">
        <v>26</v>
      </c>
      <c r="C46" s="5" t="s">
        <v>27</v>
      </c>
      <c r="D46" s="5" t="s">
        <v>45</v>
      </c>
      <c r="E46" s="5" t="s">
        <v>46</v>
      </c>
      <c r="F46" s="5" t="s">
        <v>47</v>
      </c>
      <c r="G46" s="17" t="s">
        <v>48</v>
      </c>
      <c r="H46" s="5" t="s">
        <v>49</v>
      </c>
      <c r="I46" s="5" t="s">
        <v>50</v>
      </c>
      <c r="J46" s="5" t="s">
        <v>51</v>
      </c>
      <c r="K46" s="5" t="s">
        <v>52</v>
      </c>
    </row>
    <row r="47" spans="1:11" x14ac:dyDescent="0.2">
      <c r="A47" s="6" t="s">
        <v>53</v>
      </c>
      <c r="B47" s="5" t="s">
        <v>4</v>
      </c>
      <c r="C47" s="10">
        <v>0</v>
      </c>
      <c r="D47" s="11">
        <v>567443</v>
      </c>
      <c r="E47" s="11">
        <v>11592057271</v>
      </c>
      <c r="F47" s="11">
        <v>6730075018.0590935</v>
      </c>
      <c r="G47" s="18">
        <v>1.3125785837711661</v>
      </c>
      <c r="H47" s="18">
        <v>0.8662613625118013</v>
      </c>
      <c r="I47" s="17">
        <v>0.7</v>
      </c>
      <c r="J47" s="18">
        <v>1.5152223573324668</v>
      </c>
      <c r="K47" s="18">
        <v>0.61579165171823691</v>
      </c>
    </row>
    <row r="48" spans="1:11" x14ac:dyDescent="0.2">
      <c r="A48" s="6" t="s">
        <v>54</v>
      </c>
      <c r="B48" s="5" t="s">
        <v>55</v>
      </c>
      <c r="C48" s="10">
        <v>0</v>
      </c>
      <c r="D48" s="11">
        <v>171810</v>
      </c>
      <c r="E48" s="11">
        <v>2631512980</v>
      </c>
      <c r="F48" s="11">
        <v>2124475648.2529294</v>
      </c>
      <c r="G48" s="18">
        <v>0.984111070798941</v>
      </c>
      <c r="H48" s="18">
        <v>0.90313900981561324</v>
      </c>
      <c r="I48" s="17">
        <v>0.7</v>
      </c>
      <c r="J48" s="18">
        <v>1.0896562545779738</v>
      </c>
      <c r="K48" s="18">
        <v>0.61579165171823691</v>
      </c>
    </row>
    <row r="49" spans="1:11" ht="25.5" x14ac:dyDescent="0.2">
      <c r="A49" s="6" t="s">
        <v>56</v>
      </c>
      <c r="B49" s="5" t="s">
        <v>57</v>
      </c>
      <c r="C49" s="10">
        <v>0</v>
      </c>
      <c r="D49" s="11">
        <v>54039</v>
      </c>
      <c r="E49" s="11">
        <v>878907226</v>
      </c>
      <c r="F49" s="11">
        <v>851357377.25685561</v>
      </c>
      <c r="G49" s="18">
        <v>1.0450155914364869</v>
      </c>
      <c r="H49" s="18">
        <v>1.1506834898285028</v>
      </c>
      <c r="I49" s="17">
        <v>0.7</v>
      </c>
      <c r="J49" s="18">
        <v>0.90816944943933753</v>
      </c>
      <c r="K49" s="18">
        <v>0.61579165171823691</v>
      </c>
    </row>
    <row r="50" spans="1:11" x14ac:dyDescent="0.2">
      <c r="A50" s="6" t="s">
        <v>58</v>
      </c>
      <c r="B50" s="5" t="s">
        <v>59</v>
      </c>
      <c r="C50" s="10">
        <v>96078000</v>
      </c>
      <c r="D50" s="11">
        <v>26409</v>
      </c>
      <c r="E50" s="11">
        <v>263615184</v>
      </c>
      <c r="F50" s="11">
        <v>452032569.67837679</v>
      </c>
      <c r="G50" s="18">
        <v>0.64136536549288814</v>
      </c>
      <c r="H50" s="18">
        <v>1.2501699419386729</v>
      </c>
      <c r="I50" s="17">
        <v>0.7</v>
      </c>
      <c r="J50" s="18">
        <v>0.51302254515758494</v>
      </c>
      <c r="K50" s="18">
        <v>0.61579165171823691</v>
      </c>
    </row>
    <row r="51" spans="1:11" x14ac:dyDescent="0.2">
      <c r="A51" s="6" t="s">
        <v>60</v>
      </c>
      <c r="B51" s="5" t="s">
        <v>61</v>
      </c>
      <c r="C51" s="10">
        <v>101728000</v>
      </c>
      <c r="D51" s="11">
        <v>57986</v>
      </c>
      <c r="E51" s="11">
        <v>545073131</v>
      </c>
      <c r="F51" s="11">
        <v>812846227.34413326</v>
      </c>
      <c r="G51" s="18">
        <v>0.60397458192124975</v>
      </c>
      <c r="H51" s="18">
        <v>1.0238504489711577</v>
      </c>
      <c r="I51" s="17">
        <v>0.7</v>
      </c>
      <c r="J51" s="18">
        <v>0.58990508089161753</v>
      </c>
      <c r="K51" s="18">
        <v>0.61579165171823691</v>
      </c>
    </row>
    <row r="52" spans="1:11" x14ac:dyDescent="0.2">
      <c r="A52" s="6" t="s">
        <v>62</v>
      </c>
      <c r="B52" s="5" t="s">
        <v>63</v>
      </c>
      <c r="C52" s="10">
        <v>206501000</v>
      </c>
      <c r="D52" s="11">
        <v>46215</v>
      </c>
      <c r="E52" s="11">
        <v>303996656</v>
      </c>
      <c r="F52" s="11">
        <v>641552035.650545</v>
      </c>
      <c r="G52" s="18">
        <v>0.42264222859821243</v>
      </c>
      <c r="H52" s="18">
        <v>1.0139118803277998</v>
      </c>
      <c r="I52" s="17">
        <v>0.7</v>
      </c>
      <c r="J52" s="18">
        <v>0.41684315648966591</v>
      </c>
      <c r="K52" s="18">
        <v>0.61579165171823691</v>
      </c>
    </row>
    <row r="53" spans="1:11" x14ac:dyDescent="0.2">
      <c r="A53" s="6" t="s">
        <v>64</v>
      </c>
      <c r="B53" s="5" t="s">
        <v>65</v>
      </c>
      <c r="C53" s="10">
        <v>290138000</v>
      </c>
      <c r="D53" s="11">
        <v>52373</v>
      </c>
      <c r="E53" s="11">
        <v>318876646</v>
      </c>
      <c r="F53" s="11">
        <v>765358882.02603471</v>
      </c>
      <c r="G53" s="18">
        <v>0.39120311165010557</v>
      </c>
      <c r="H53" s="18">
        <v>1.0673551670496597</v>
      </c>
      <c r="I53" s="17">
        <v>0.7</v>
      </c>
      <c r="J53" s="18">
        <v>0.36651634219512286</v>
      </c>
      <c r="K53" s="18">
        <v>0.61579165171823691</v>
      </c>
    </row>
    <row r="54" spans="1:11" ht="25.5" x14ac:dyDescent="0.2">
      <c r="A54" s="6" t="s">
        <v>66</v>
      </c>
      <c r="B54" s="5" t="s">
        <v>67</v>
      </c>
      <c r="C54" s="10">
        <v>89612000</v>
      </c>
      <c r="D54" s="11">
        <v>9122</v>
      </c>
      <c r="E54" s="11">
        <v>66884600.999999993</v>
      </c>
      <c r="F54" s="11">
        <v>196672544.64803067</v>
      </c>
      <c r="G54" s="18">
        <v>0.47111085545893006</v>
      </c>
      <c r="H54" s="18">
        <v>1.574725828939562</v>
      </c>
      <c r="I54" s="17">
        <v>0.7</v>
      </c>
      <c r="J54" s="18">
        <v>0.29917008205560541</v>
      </c>
      <c r="K54" s="18">
        <v>0.61579165171823691</v>
      </c>
    </row>
    <row r="55" spans="1:11" ht="25.5" x14ac:dyDescent="0.2">
      <c r="A55" s="6" t="s">
        <v>68</v>
      </c>
      <c r="B55" s="5" t="s">
        <v>69</v>
      </c>
      <c r="C55" s="10">
        <v>118932000</v>
      </c>
      <c r="D55" s="11">
        <v>11831</v>
      </c>
      <c r="E55" s="11">
        <v>112875494</v>
      </c>
      <c r="F55" s="11">
        <v>291316075.17316645</v>
      </c>
      <c r="G55" s="18">
        <v>0.61300673831515928</v>
      </c>
      <c r="H55" s="18">
        <v>1.7984330610685355</v>
      </c>
      <c r="I55" s="17">
        <v>0.7</v>
      </c>
      <c r="J55" s="18">
        <v>0.34085602160301842</v>
      </c>
      <c r="K55" s="18">
        <v>0.61579165171823691</v>
      </c>
    </row>
    <row r="56" spans="1:11" x14ac:dyDescent="0.2">
      <c r="A56" s="6" t="s">
        <v>70</v>
      </c>
      <c r="B56" s="5" t="s">
        <v>71</v>
      </c>
      <c r="C56" s="10">
        <v>63783000</v>
      </c>
      <c r="D56" s="11">
        <v>5332</v>
      </c>
      <c r="E56" s="11">
        <v>45717844</v>
      </c>
      <c r="F56" s="11">
        <v>137611158.94263232</v>
      </c>
      <c r="G56" s="18">
        <v>0.55091251640767669</v>
      </c>
      <c r="H56" s="18">
        <v>1.8850149267817928</v>
      </c>
      <c r="I56" s="17">
        <v>0.7</v>
      </c>
      <c r="J56" s="18">
        <v>0.2922589675977933</v>
      </c>
      <c r="K56" s="18">
        <v>0.61579165171823691</v>
      </c>
    </row>
    <row r="57" spans="1:11" ht="25.5" x14ac:dyDescent="0.2">
      <c r="A57" s="6" t="s">
        <v>72</v>
      </c>
      <c r="B57" s="5" t="s">
        <v>73</v>
      </c>
      <c r="C57" s="10">
        <v>128663000</v>
      </c>
      <c r="D57" s="11">
        <v>23809</v>
      </c>
      <c r="E57" s="11">
        <v>196274325</v>
      </c>
      <c r="F57" s="11">
        <v>408353863.07434034</v>
      </c>
      <c r="G57" s="18">
        <v>0.52967487918829814</v>
      </c>
      <c r="H57" s="18">
        <v>1.252699186200247</v>
      </c>
      <c r="I57" s="17">
        <v>0.7</v>
      </c>
      <c r="J57" s="18">
        <v>0.42282687258298285</v>
      </c>
      <c r="K57" s="18">
        <v>0.61579165171823691</v>
      </c>
    </row>
    <row r="58" spans="1:11" x14ac:dyDescent="0.2">
      <c r="A58" s="6" t="s">
        <v>74</v>
      </c>
      <c r="B58" s="5" t="s">
        <v>75</v>
      </c>
      <c r="C58" s="10">
        <v>165915000</v>
      </c>
      <c r="D58" s="11">
        <v>20497</v>
      </c>
      <c r="E58" s="11">
        <v>146982932</v>
      </c>
      <c r="F58" s="11">
        <v>393224732.08185446</v>
      </c>
      <c r="G58" s="18">
        <v>0.4607481965942507</v>
      </c>
      <c r="H58" s="18">
        <v>1.4012054117281072</v>
      </c>
      <c r="I58" s="17">
        <v>0.7</v>
      </c>
      <c r="J58" s="18">
        <v>0.32882273558022429</v>
      </c>
      <c r="K58" s="18">
        <v>0.61579165171823691</v>
      </c>
    </row>
    <row r="59" spans="1:11" x14ac:dyDescent="0.2">
      <c r="A59" s="6" t="s">
        <v>76</v>
      </c>
      <c r="B59" s="5" t="s">
        <v>77</v>
      </c>
      <c r="C59" s="10">
        <v>121745000</v>
      </c>
      <c r="D59" s="11">
        <v>9732</v>
      </c>
      <c r="E59" s="11">
        <v>71065304</v>
      </c>
      <c r="F59" s="11">
        <v>242308283.78525823</v>
      </c>
      <c r="G59" s="18">
        <v>0.46918331203031072</v>
      </c>
      <c r="H59" s="18">
        <v>1.8185173262629166</v>
      </c>
      <c r="I59" s="17">
        <v>0.7</v>
      </c>
      <c r="J59" s="18">
        <v>0.25800321242717561</v>
      </c>
      <c r="K59" s="18">
        <v>0.61579165171823691</v>
      </c>
    </row>
    <row r="60" spans="1:11" x14ac:dyDescent="0.2">
      <c r="A60" s="6" t="s">
        <v>78</v>
      </c>
      <c r="B60" s="5" t="s">
        <v>79</v>
      </c>
      <c r="C60" s="10">
        <v>89924000</v>
      </c>
      <c r="D60" s="11">
        <v>9051</v>
      </c>
      <c r="E60" s="11">
        <v>88218014</v>
      </c>
      <c r="F60" s="11">
        <v>223874096.36148372</v>
      </c>
      <c r="G60" s="18">
        <v>0.62625001661553492</v>
      </c>
      <c r="H60" s="18">
        <v>1.806585677630947</v>
      </c>
      <c r="I60" s="17">
        <v>0.7</v>
      </c>
      <c r="J60" s="18">
        <v>0.34664839003747849</v>
      </c>
      <c r="K60" s="18">
        <v>0.61579165171823691</v>
      </c>
    </row>
    <row r="61" spans="1:11" x14ac:dyDescent="0.2">
      <c r="A61" s="6" t="s">
        <v>80</v>
      </c>
      <c r="B61" s="5" t="s">
        <v>81</v>
      </c>
      <c r="C61" s="10">
        <v>90371000</v>
      </c>
      <c r="D61" s="11">
        <v>11435</v>
      </c>
      <c r="E61" s="11">
        <v>134528722</v>
      </c>
      <c r="F61" s="11">
        <v>282634974.28214574</v>
      </c>
      <c r="G61" s="18">
        <v>0.75590268208474232</v>
      </c>
      <c r="H61" s="18">
        <v>1.8052652191404135</v>
      </c>
      <c r="I61" s="17">
        <v>0.7</v>
      </c>
      <c r="J61" s="18">
        <v>0.41872112422609536</v>
      </c>
      <c r="K61" s="18">
        <v>0.61579165171823691</v>
      </c>
    </row>
    <row r="62" spans="1:11" x14ac:dyDescent="0.2">
      <c r="A62" s="6" t="s">
        <v>82</v>
      </c>
      <c r="B62" s="5" t="s">
        <v>83</v>
      </c>
      <c r="C62" s="10">
        <v>96027000</v>
      </c>
      <c r="D62" s="11">
        <v>19480</v>
      </c>
      <c r="E62" s="11">
        <v>168718806</v>
      </c>
      <c r="F62" s="11">
        <v>332710513.66375905</v>
      </c>
      <c r="G62" s="18">
        <v>0.55649540091179106</v>
      </c>
      <c r="H62" s="18">
        <v>1.2474663920851381</v>
      </c>
      <c r="I62" s="17">
        <v>0.7</v>
      </c>
      <c r="J62" s="18">
        <v>0.44610051576749082</v>
      </c>
      <c r="K62" s="18">
        <v>0.61579165171823691</v>
      </c>
    </row>
    <row r="63" spans="1:11" x14ac:dyDescent="0.2">
      <c r="A63" s="6" t="s">
        <v>84</v>
      </c>
      <c r="B63" s="5" t="s">
        <v>85</v>
      </c>
      <c r="C63" s="10">
        <v>133598000</v>
      </c>
      <c r="D63" s="11">
        <v>8362</v>
      </c>
      <c r="E63" s="11">
        <v>62448654</v>
      </c>
      <c r="F63" s="11">
        <v>246375046.73872712</v>
      </c>
      <c r="G63" s="18">
        <v>0.47984387732258038</v>
      </c>
      <c r="H63" s="18">
        <v>2.1519780554554546</v>
      </c>
      <c r="I63" s="17">
        <v>0.7</v>
      </c>
      <c r="J63" s="18">
        <v>0.22297805319442443</v>
      </c>
      <c r="K63" s="18">
        <v>0.61579165171823691</v>
      </c>
    </row>
    <row r="64" spans="1:11" x14ac:dyDescent="0.2">
      <c r="A64" s="6" t="s">
        <v>86</v>
      </c>
      <c r="B64" s="5" t="s">
        <v>87</v>
      </c>
      <c r="C64" s="10">
        <v>148860000</v>
      </c>
      <c r="D64" s="11">
        <v>10190</v>
      </c>
      <c r="E64" s="11">
        <v>64235576</v>
      </c>
      <c r="F64" s="11">
        <v>267801312.13666126</v>
      </c>
      <c r="G64" s="18">
        <v>0.40503119893110273</v>
      </c>
      <c r="H64" s="18">
        <v>1.9195074341704652</v>
      </c>
      <c r="I64" s="17">
        <v>0.7</v>
      </c>
      <c r="J64" s="18">
        <v>0.21100788239777832</v>
      </c>
      <c r="K64" s="18">
        <v>0.61579165171823691</v>
      </c>
    </row>
    <row r="65" spans="1:11" x14ac:dyDescent="0.2">
      <c r="A65" s="6" t="s">
        <v>88</v>
      </c>
      <c r="B65" s="5" t="s">
        <v>89</v>
      </c>
      <c r="C65" s="10">
        <v>0</v>
      </c>
      <c r="D65" s="11">
        <v>72442</v>
      </c>
      <c r="E65" s="11">
        <v>790811774</v>
      </c>
      <c r="F65" s="11">
        <v>858783415.67298877</v>
      </c>
      <c r="G65" s="18">
        <v>0.70140641486858113</v>
      </c>
      <c r="H65" s="18">
        <v>0.86585366375661688</v>
      </c>
      <c r="I65" s="17">
        <v>0.7</v>
      </c>
      <c r="J65" s="18">
        <v>0.81007500947150779</v>
      </c>
      <c r="K65" s="18">
        <v>0.61579165171823691</v>
      </c>
    </row>
    <row r="66" spans="1:11" ht="14.1" customHeight="1" x14ac:dyDescent="0.25">
      <c r="A66" s="35" t="s">
        <v>90</v>
      </c>
      <c r="B66" s="34"/>
      <c r="C66" s="12">
        <f>SUM(C47:C65)</f>
        <v>1941875000</v>
      </c>
      <c r="D66" s="8"/>
      <c r="E66" s="8"/>
      <c r="F66" s="8"/>
      <c r="G66" s="20"/>
      <c r="H66" s="8"/>
      <c r="I66" s="8"/>
      <c r="J66" s="8"/>
      <c r="K66" s="8"/>
    </row>
    <row r="67" spans="1:11" x14ac:dyDescent="0.2">
      <c r="A67" s="7" t="s">
        <v>0</v>
      </c>
    </row>
    <row r="68" spans="1:11" ht="14.1" customHeight="1" x14ac:dyDescent="0.2">
      <c r="A68" s="29" t="s">
        <v>96</v>
      </c>
      <c r="B68" s="22"/>
      <c r="C68" s="22"/>
      <c r="D68" s="22"/>
      <c r="E68" s="22"/>
      <c r="F68" s="22"/>
      <c r="G68" s="22"/>
    </row>
    <row r="69" spans="1:11" ht="17.100000000000001" customHeight="1" x14ac:dyDescent="0.25">
      <c r="A69" s="30" t="s">
        <v>22</v>
      </c>
      <c r="B69" s="30" t="s">
        <v>23</v>
      </c>
      <c r="C69" s="30" t="s">
        <v>24</v>
      </c>
      <c r="D69" s="30" t="s">
        <v>28</v>
      </c>
      <c r="E69" s="33"/>
      <c r="F69" s="33"/>
      <c r="G69" s="33"/>
      <c r="H69" s="33"/>
      <c r="I69" s="33"/>
      <c r="J69" s="33"/>
      <c r="K69" s="34"/>
    </row>
    <row r="70" spans="1:11" ht="17.100000000000001" customHeight="1" x14ac:dyDescent="0.2">
      <c r="A70" s="31"/>
      <c r="B70" s="31"/>
      <c r="C70" s="31"/>
      <c r="D70" s="5" t="s">
        <v>29</v>
      </c>
      <c r="E70" s="5" t="s">
        <v>30</v>
      </c>
      <c r="F70" s="5" t="s">
        <v>31</v>
      </c>
      <c r="G70" s="17" t="s">
        <v>32</v>
      </c>
      <c r="H70" s="5" t="s">
        <v>33</v>
      </c>
      <c r="I70" s="5" t="s">
        <v>34</v>
      </c>
      <c r="J70" s="5" t="s">
        <v>35</v>
      </c>
      <c r="K70" s="5" t="s">
        <v>36</v>
      </c>
    </row>
    <row r="71" spans="1:11" ht="83.1" customHeight="1" x14ac:dyDescent="0.2">
      <c r="A71" s="32"/>
      <c r="B71" s="32"/>
      <c r="C71" s="32"/>
      <c r="D71" s="5" t="s">
        <v>37</v>
      </c>
      <c r="E71" s="5" t="s">
        <v>38</v>
      </c>
      <c r="F71" s="5" t="s">
        <v>39</v>
      </c>
      <c r="G71" s="17" t="s">
        <v>40</v>
      </c>
      <c r="H71" s="5" t="s">
        <v>41</v>
      </c>
      <c r="I71" s="5" t="s">
        <v>42</v>
      </c>
      <c r="J71" s="5" t="s">
        <v>43</v>
      </c>
      <c r="K71" s="5" t="s">
        <v>44</v>
      </c>
    </row>
    <row r="72" spans="1:11" x14ac:dyDescent="0.2">
      <c r="A72" s="5" t="s">
        <v>25</v>
      </c>
      <c r="B72" s="5" t="s">
        <v>26</v>
      </c>
      <c r="C72" s="5" t="s">
        <v>27</v>
      </c>
      <c r="D72" s="5" t="s">
        <v>45</v>
      </c>
      <c r="E72" s="5" t="s">
        <v>46</v>
      </c>
      <c r="F72" s="5" t="s">
        <v>47</v>
      </c>
      <c r="G72" s="17" t="s">
        <v>48</v>
      </c>
      <c r="H72" s="5" t="s">
        <v>49</v>
      </c>
      <c r="I72" s="5" t="s">
        <v>50</v>
      </c>
      <c r="J72" s="5" t="s">
        <v>51</v>
      </c>
      <c r="K72" s="5" t="s">
        <v>52</v>
      </c>
    </row>
    <row r="73" spans="1:11" x14ac:dyDescent="0.2">
      <c r="A73" s="6" t="s">
        <v>53</v>
      </c>
      <c r="B73" s="5" t="s">
        <v>4</v>
      </c>
      <c r="C73" s="10">
        <v>0</v>
      </c>
      <c r="D73" s="11">
        <v>567443</v>
      </c>
      <c r="E73" s="11">
        <v>12289377736</v>
      </c>
      <c r="F73" s="11">
        <v>6730075018.0590935</v>
      </c>
      <c r="G73" s="18">
        <v>1.2964559560212079</v>
      </c>
      <c r="H73" s="18">
        <v>0.86746038265242398</v>
      </c>
      <c r="I73" s="17">
        <v>0.45800000000000002</v>
      </c>
      <c r="J73" s="18">
        <v>1.4945419778792075</v>
      </c>
      <c r="K73" s="18">
        <v>0.37485525865803609</v>
      </c>
    </row>
    <row r="74" spans="1:11" x14ac:dyDescent="0.2">
      <c r="A74" s="6" t="s">
        <v>54</v>
      </c>
      <c r="B74" s="5" t="s">
        <v>55</v>
      </c>
      <c r="C74" s="10">
        <v>0</v>
      </c>
      <c r="D74" s="11">
        <v>171810</v>
      </c>
      <c r="E74" s="11">
        <v>2854525018</v>
      </c>
      <c r="F74" s="11">
        <v>2124475648.2529294</v>
      </c>
      <c r="G74" s="18">
        <v>0.9945704067261385</v>
      </c>
      <c r="H74" s="18">
        <v>0.90438907349086595</v>
      </c>
      <c r="I74" s="17">
        <v>0.45800000000000002</v>
      </c>
      <c r="J74" s="18">
        <v>1.0997151954602682</v>
      </c>
      <c r="K74" s="18">
        <v>0.37485525865803609</v>
      </c>
    </row>
    <row r="75" spans="1:11" ht="25.5" x14ac:dyDescent="0.2">
      <c r="A75" s="6" t="s">
        <v>56</v>
      </c>
      <c r="B75" s="5" t="s">
        <v>57</v>
      </c>
      <c r="C75" s="10">
        <v>0</v>
      </c>
      <c r="D75" s="11">
        <v>54039</v>
      </c>
      <c r="E75" s="11">
        <v>957263988</v>
      </c>
      <c r="F75" s="11">
        <v>844828377.25685561</v>
      </c>
      <c r="G75" s="18">
        <v>1.0604117573695335</v>
      </c>
      <c r="H75" s="18">
        <v>1.1434394625124462</v>
      </c>
      <c r="I75" s="17">
        <v>0.45800000000000002</v>
      </c>
      <c r="J75" s="18">
        <v>0.92738775609468793</v>
      </c>
      <c r="K75" s="18">
        <v>0.37485525865803609</v>
      </c>
    </row>
    <row r="76" spans="1:11" x14ac:dyDescent="0.2">
      <c r="A76" s="6" t="s">
        <v>58</v>
      </c>
      <c r="B76" s="5" t="s">
        <v>59</v>
      </c>
      <c r="C76" s="10">
        <v>0</v>
      </c>
      <c r="D76" s="11">
        <v>26409</v>
      </c>
      <c r="E76" s="11">
        <v>289577292</v>
      </c>
      <c r="F76" s="11">
        <v>452032569.67837679</v>
      </c>
      <c r="G76" s="18">
        <v>0.65639106820666204</v>
      </c>
      <c r="H76" s="18">
        <v>1.251900342259471</v>
      </c>
      <c r="I76" s="17">
        <v>0.45800000000000002</v>
      </c>
      <c r="J76" s="18">
        <v>0.52431575106208994</v>
      </c>
      <c r="K76" s="18">
        <v>0.37485525865803609</v>
      </c>
    </row>
    <row r="77" spans="1:11" x14ac:dyDescent="0.2">
      <c r="A77" s="6" t="s">
        <v>60</v>
      </c>
      <c r="B77" s="5" t="s">
        <v>61</v>
      </c>
      <c r="C77" s="10">
        <v>0</v>
      </c>
      <c r="D77" s="11">
        <v>57986</v>
      </c>
      <c r="E77" s="11">
        <v>608919822</v>
      </c>
      <c r="F77" s="11">
        <v>800919227.34413326</v>
      </c>
      <c r="G77" s="18">
        <v>0.62861838342500842</v>
      </c>
      <c r="H77" s="18">
        <v>1.0102237064777648</v>
      </c>
      <c r="I77" s="17">
        <v>0.45800000000000002</v>
      </c>
      <c r="J77" s="18">
        <v>0.6222566144450743</v>
      </c>
      <c r="K77" s="18">
        <v>0.37485525865803609</v>
      </c>
    </row>
    <row r="78" spans="1:11" x14ac:dyDescent="0.2">
      <c r="A78" s="6" t="s">
        <v>62</v>
      </c>
      <c r="B78" s="5" t="s">
        <v>63</v>
      </c>
      <c r="C78" s="10">
        <v>23062000</v>
      </c>
      <c r="D78" s="11">
        <v>46215</v>
      </c>
      <c r="E78" s="11">
        <v>333693404</v>
      </c>
      <c r="F78" s="11">
        <v>637534035.650545</v>
      </c>
      <c r="G78" s="18">
        <v>0.43222987543515462</v>
      </c>
      <c r="H78" s="18">
        <v>1.0089564126969144</v>
      </c>
      <c r="I78" s="17">
        <v>0.45800000000000002</v>
      </c>
      <c r="J78" s="18">
        <v>0.42839301083365472</v>
      </c>
      <c r="K78" s="18">
        <v>0.37485525865803609</v>
      </c>
    </row>
    <row r="79" spans="1:11" x14ac:dyDescent="0.2">
      <c r="A79" s="6" t="s">
        <v>64</v>
      </c>
      <c r="B79" s="5" t="s">
        <v>65</v>
      </c>
      <c r="C79" s="10">
        <v>76849000</v>
      </c>
      <c r="D79" s="11">
        <v>52373</v>
      </c>
      <c r="E79" s="11">
        <v>351435868</v>
      </c>
      <c r="F79" s="11">
        <v>765358882.02603471</v>
      </c>
      <c r="G79" s="18">
        <v>0.40168789966468416</v>
      </c>
      <c r="H79" s="18">
        <v>1.0688325275760249</v>
      </c>
      <c r="I79" s="17">
        <v>0.45800000000000002</v>
      </c>
      <c r="J79" s="18">
        <v>0.37581930686153497</v>
      </c>
      <c r="K79" s="18">
        <v>0.37485525865803609</v>
      </c>
    </row>
    <row r="80" spans="1:11" ht="25.5" x14ac:dyDescent="0.2">
      <c r="A80" s="6" t="s">
        <v>66</v>
      </c>
      <c r="B80" s="5" t="s">
        <v>67</v>
      </c>
      <c r="C80" s="10">
        <v>37229000</v>
      </c>
      <c r="D80" s="11">
        <v>9122</v>
      </c>
      <c r="E80" s="11">
        <v>72826604</v>
      </c>
      <c r="F80" s="11">
        <v>196672544.64803067</v>
      </c>
      <c r="G80" s="18">
        <v>0.47791439041953965</v>
      </c>
      <c r="H80" s="18">
        <v>1.5769054574749759</v>
      </c>
      <c r="I80" s="17">
        <v>0.45800000000000002</v>
      </c>
      <c r="J80" s="18">
        <v>0.30307104852360733</v>
      </c>
      <c r="K80" s="18">
        <v>0.37485525865803609</v>
      </c>
    </row>
    <row r="81" spans="1:11" ht="25.5" x14ac:dyDescent="0.2">
      <c r="A81" s="6" t="s">
        <v>68</v>
      </c>
      <c r="B81" s="5" t="s">
        <v>69</v>
      </c>
      <c r="C81" s="10">
        <v>39131000</v>
      </c>
      <c r="D81" s="11">
        <v>11831</v>
      </c>
      <c r="E81" s="11">
        <v>123885188</v>
      </c>
      <c r="F81" s="11">
        <v>291316075.17316645</v>
      </c>
      <c r="G81" s="18">
        <v>0.62682750766290007</v>
      </c>
      <c r="H81" s="18">
        <v>1.8009223299602362</v>
      </c>
      <c r="I81" s="17">
        <v>0.45800000000000002</v>
      </c>
      <c r="J81" s="18">
        <v>0.34805915681923955</v>
      </c>
      <c r="K81" s="18">
        <v>0.37485525865803609</v>
      </c>
    </row>
    <row r="82" spans="1:11" x14ac:dyDescent="0.2">
      <c r="A82" s="6" t="s">
        <v>70</v>
      </c>
      <c r="B82" s="5" t="s">
        <v>71</v>
      </c>
      <c r="C82" s="10">
        <v>26995000</v>
      </c>
      <c r="D82" s="11">
        <v>5332</v>
      </c>
      <c r="E82" s="11">
        <v>50010608</v>
      </c>
      <c r="F82" s="11">
        <v>137611158.94263232</v>
      </c>
      <c r="G82" s="18">
        <v>0.56146425246792664</v>
      </c>
      <c r="H82" s="18">
        <v>1.887624036411284</v>
      </c>
      <c r="I82" s="17">
        <v>0.45800000000000002</v>
      </c>
      <c r="J82" s="18">
        <v>0.29744495812596883</v>
      </c>
      <c r="K82" s="18">
        <v>0.37485525865803609</v>
      </c>
    </row>
    <row r="83" spans="1:11" ht="25.5" x14ac:dyDescent="0.2">
      <c r="A83" s="6" t="s">
        <v>72</v>
      </c>
      <c r="B83" s="5" t="s">
        <v>73</v>
      </c>
      <c r="C83" s="10">
        <v>10552000</v>
      </c>
      <c r="D83" s="11">
        <v>23809</v>
      </c>
      <c r="E83" s="11">
        <v>217956904</v>
      </c>
      <c r="F83" s="11">
        <v>408353863.07434034</v>
      </c>
      <c r="G83" s="18">
        <v>0.54799878068040031</v>
      </c>
      <c r="H83" s="18">
        <v>1.2544330873291631</v>
      </c>
      <c r="I83" s="17">
        <v>0.45800000000000002</v>
      </c>
      <c r="J83" s="18">
        <v>0.43684975007089039</v>
      </c>
      <c r="K83" s="18">
        <v>0.37485525865803609</v>
      </c>
    </row>
    <row r="84" spans="1:11" x14ac:dyDescent="0.2">
      <c r="A84" s="6" t="s">
        <v>74</v>
      </c>
      <c r="B84" s="5" t="s">
        <v>75</v>
      </c>
      <c r="C84" s="10">
        <v>59203000</v>
      </c>
      <c r="D84" s="11">
        <v>20497</v>
      </c>
      <c r="E84" s="11">
        <v>160840112</v>
      </c>
      <c r="F84" s="11">
        <v>393224732.08185446</v>
      </c>
      <c r="G84" s="18">
        <v>0.46973636490611448</v>
      </c>
      <c r="H84" s="18">
        <v>1.4031448650877028</v>
      </c>
      <c r="I84" s="17">
        <v>0.45800000000000002</v>
      </c>
      <c r="J84" s="18">
        <v>0.33477396140187843</v>
      </c>
      <c r="K84" s="18">
        <v>0.37485525865803609</v>
      </c>
    </row>
    <row r="85" spans="1:11" x14ac:dyDescent="0.2">
      <c r="A85" s="6" t="s">
        <v>76</v>
      </c>
      <c r="B85" s="5" t="s">
        <v>77</v>
      </c>
      <c r="C85" s="10">
        <v>58460000</v>
      </c>
      <c r="D85" s="11">
        <v>9732</v>
      </c>
      <c r="E85" s="11">
        <v>77132720</v>
      </c>
      <c r="F85" s="11">
        <v>242308283.78525823</v>
      </c>
      <c r="G85" s="18">
        <v>0.4744458620139107</v>
      </c>
      <c r="H85" s="18">
        <v>1.8210343944303553</v>
      </c>
      <c r="I85" s="17">
        <v>0.45800000000000002</v>
      </c>
      <c r="J85" s="18">
        <v>0.26053646403659714</v>
      </c>
      <c r="K85" s="18">
        <v>0.37485525865803609</v>
      </c>
    </row>
    <row r="86" spans="1:11" x14ac:dyDescent="0.2">
      <c r="A86" s="6" t="s">
        <v>78</v>
      </c>
      <c r="B86" s="5" t="s">
        <v>79</v>
      </c>
      <c r="C86" s="10">
        <v>27865000</v>
      </c>
      <c r="D86" s="11">
        <v>9051</v>
      </c>
      <c r="E86" s="11">
        <v>97411818</v>
      </c>
      <c r="F86" s="11">
        <v>223874096.36148372</v>
      </c>
      <c r="G86" s="18">
        <v>0.6442659819833102</v>
      </c>
      <c r="H86" s="18">
        <v>1.8090862308207594</v>
      </c>
      <c r="I86" s="17">
        <v>0.45800000000000002</v>
      </c>
      <c r="J86" s="18">
        <v>0.35612784565333566</v>
      </c>
      <c r="K86" s="18">
        <v>0.37485525865803609</v>
      </c>
    </row>
    <row r="87" spans="1:11" x14ac:dyDescent="0.2">
      <c r="A87" s="6" t="s">
        <v>80</v>
      </c>
      <c r="B87" s="5" t="s">
        <v>81</v>
      </c>
      <c r="C87" s="10">
        <v>10314000</v>
      </c>
      <c r="D87" s="11">
        <v>11435</v>
      </c>
      <c r="E87" s="11">
        <v>147844266</v>
      </c>
      <c r="F87" s="11">
        <v>282634974.28214574</v>
      </c>
      <c r="G87" s="18">
        <v>0.7739598529845918</v>
      </c>
      <c r="H87" s="18">
        <v>1.8077639446412699</v>
      </c>
      <c r="I87" s="17">
        <v>0.45800000000000002</v>
      </c>
      <c r="J87" s="18">
        <v>0.42813103739502634</v>
      </c>
      <c r="K87" s="18">
        <v>0.37485525865803609</v>
      </c>
    </row>
    <row r="88" spans="1:11" x14ac:dyDescent="0.2">
      <c r="A88" s="6" t="s">
        <v>82</v>
      </c>
      <c r="B88" s="5" t="s">
        <v>83</v>
      </c>
      <c r="C88" s="10">
        <v>0</v>
      </c>
      <c r="D88" s="11">
        <v>19480</v>
      </c>
      <c r="E88" s="11">
        <v>186775170</v>
      </c>
      <c r="F88" s="11">
        <v>332710513.66375905</v>
      </c>
      <c r="G88" s="18">
        <v>0.57395825260819577</v>
      </c>
      <c r="H88" s="18">
        <v>1.2491930503358568</v>
      </c>
      <c r="I88" s="17">
        <v>0.45800000000000002</v>
      </c>
      <c r="J88" s="18">
        <v>0.45946321303491233</v>
      </c>
      <c r="K88" s="18">
        <v>0.37485525865803609</v>
      </c>
    </row>
    <row r="89" spans="1:11" x14ac:dyDescent="0.2">
      <c r="A89" s="6" t="s">
        <v>84</v>
      </c>
      <c r="B89" s="5" t="s">
        <v>85</v>
      </c>
      <c r="C89" s="10">
        <v>70148000</v>
      </c>
      <c r="D89" s="11">
        <v>8362</v>
      </c>
      <c r="E89" s="11">
        <v>67720110</v>
      </c>
      <c r="F89" s="11">
        <v>246375046.73872712</v>
      </c>
      <c r="G89" s="18">
        <v>0.48479441567106407</v>
      </c>
      <c r="H89" s="18">
        <v>2.1549566773152447</v>
      </c>
      <c r="I89" s="17">
        <v>0.45800000000000002</v>
      </c>
      <c r="J89" s="18">
        <v>0.22496712846916522</v>
      </c>
      <c r="K89" s="18">
        <v>0.37485525865803609</v>
      </c>
    </row>
    <row r="90" spans="1:11" x14ac:dyDescent="0.2">
      <c r="A90" s="6" t="s">
        <v>86</v>
      </c>
      <c r="B90" s="5" t="s">
        <v>87</v>
      </c>
      <c r="C90" s="10">
        <v>80063000</v>
      </c>
      <c r="D90" s="11">
        <v>10190</v>
      </c>
      <c r="E90" s="11">
        <v>69794574</v>
      </c>
      <c r="F90" s="11">
        <v>267801312.13666126</v>
      </c>
      <c r="G90" s="18">
        <v>0.41001296875837445</v>
      </c>
      <c r="H90" s="18">
        <v>1.9221642859859169</v>
      </c>
      <c r="I90" s="17">
        <v>0.45800000000000002</v>
      </c>
      <c r="J90" s="18">
        <v>0.21330797359397952</v>
      </c>
      <c r="K90" s="18">
        <v>0.37485525865803609</v>
      </c>
    </row>
    <row r="91" spans="1:11" x14ac:dyDescent="0.2">
      <c r="A91" s="6" t="s">
        <v>88</v>
      </c>
      <c r="B91" s="5" t="s">
        <v>89</v>
      </c>
      <c r="C91" s="10">
        <v>0</v>
      </c>
      <c r="D91" s="11">
        <v>72442</v>
      </c>
      <c r="E91" s="11">
        <v>881320640</v>
      </c>
      <c r="F91" s="11">
        <v>858783415.67298877</v>
      </c>
      <c r="G91" s="18">
        <v>0.7282720222076825</v>
      </c>
      <c r="H91" s="18">
        <v>0.86705211958831396</v>
      </c>
      <c r="I91" s="17">
        <v>0.45800000000000002</v>
      </c>
      <c r="J91" s="18">
        <v>0.83994030549567678</v>
      </c>
      <c r="K91" s="18">
        <v>0.37485525865803609</v>
      </c>
    </row>
    <row r="92" spans="1:11" ht="14.1" customHeight="1" x14ac:dyDescent="0.25">
      <c r="A92" s="35" t="s">
        <v>90</v>
      </c>
      <c r="B92" s="34"/>
      <c r="C92" s="12">
        <f>SUM(C73:C91)</f>
        <v>519871000</v>
      </c>
      <c r="D92" s="4"/>
      <c r="E92" s="4"/>
      <c r="F92" s="4"/>
      <c r="G92" s="13"/>
      <c r="H92" s="4"/>
      <c r="I92" s="4"/>
      <c r="J92" s="4"/>
      <c r="K92" s="4"/>
    </row>
  </sheetData>
  <mergeCells count="35">
    <mergeCell ref="A92:B92"/>
    <mergeCell ref="A66:B66"/>
    <mergeCell ref="A68:G68"/>
    <mergeCell ref="A69:A71"/>
    <mergeCell ref="B69:B71"/>
    <mergeCell ref="C69:C71"/>
    <mergeCell ref="D69:K69"/>
    <mergeCell ref="A40:B40"/>
    <mergeCell ref="A42:G42"/>
    <mergeCell ref="A43:A45"/>
    <mergeCell ref="B43:B45"/>
    <mergeCell ref="C43:C45"/>
    <mergeCell ref="D43:K43"/>
    <mergeCell ref="C13:F13"/>
    <mergeCell ref="A14:B14"/>
    <mergeCell ref="C14:H14"/>
    <mergeCell ref="A16:G16"/>
    <mergeCell ref="A17:A19"/>
    <mergeCell ref="B17:B19"/>
    <mergeCell ref="C17:C19"/>
    <mergeCell ref="D17:K17"/>
    <mergeCell ref="A12:B12"/>
    <mergeCell ref="C12:F12"/>
    <mergeCell ref="A2:H2"/>
    <mergeCell ref="A3:H3"/>
    <mergeCell ref="A5:H5"/>
    <mergeCell ref="A7:B7"/>
    <mergeCell ref="C7:F7"/>
    <mergeCell ref="A8:B8"/>
    <mergeCell ref="C8:F8"/>
    <mergeCell ref="A9:B9"/>
    <mergeCell ref="C9:F9"/>
    <mergeCell ref="A10:B10"/>
    <mergeCell ref="C10:F10"/>
    <mergeCell ref="A11:B11"/>
  </mergeCells>
  <pageMargins left="0.19685039370078741" right="0.19685039370078741" top="0.19685039370078741" bottom="0.19685039370078741" header="0" footer="0"/>
  <pageSetup paperSize="8" scale="75" orientation="portrait" r:id="rId1"/>
  <headerFooter differentFirst="1" alignWithMargins="0">
    <oddHeader>&amp;C&amp;P</oddHeader>
  </headerFooter>
  <rowBreaks count="2" manualBreakCount="2">
    <brk id="41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Sheet0</vt:lpstr>
      <vt:lpstr>__bookmark_12</vt:lpstr>
      <vt:lpstr>__bookmark_14</vt:lpstr>
      <vt:lpstr>__bookmark_15</vt:lpstr>
      <vt:lpstr>__bookmark_18</vt:lpstr>
      <vt:lpstr>__bookmark_19</vt:lpstr>
      <vt:lpstr>__bookmark_22</vt:lpstr>
      <vt:lpstr>__bookmark_23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Киселева Надежда Юрьевна</cp:lastModifiedBy>
  <cp:lastPrinted>2024-10-30T17:56:28Z</cp:lastPrinted>
  <dcterms:created xsi:type="dcterms:W3CDTF">2023-10-31T06:41:26Z</dcterms:created>
  <dcterms:modified xsi:type="dcterms:W3CDTF">2024-10-30T17:59:10Z</dcterms:modified>
</cp:coreProperties>
</file>