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3605"/>
  </bookViews>
  <sheets>
    <sheet name="Отчет 76н (субъект)_1" sheetId="2" r:id="rId1"/>
  </sheets>
  <definedNames>
    <definedName name="_xlnm.Print_Titles" localSheetId="0">'Отчет 76н (субъект)_1'!$5:$5</definedName>
    <definedName name="_xlnm.Print_Area" localSheetId="0">'Отчет 76н (субъект)_1'!$G$1:$T$434</definedName>
  </definedNames>
  <calcPr calcId="145621"/>
</workbook>
</file>

<file path=xl/calcChain.xml><?xml version="1.0" encoding="utf-8"?>
<calcChain xmlns="http://schemas.openxmlformats.org/spreadsheetml/2006/main">
  <c r="S343" i="2" l="1"/>
  <c r="R343" i="2"/>
  <c r="Q343" i="2"/>
  <c r="S116" i="2" l="1"/>
  <c r="R116" i="2"/>
  <c r="Q116" i="2"/>
  <c r="S281" i="2"/>
  <c r="R281" i="2"/>
  <c r="Q281" i="2"/>
  <c r="Q362" i="2" l="1"/>
  <c r="R406" i="2" l="1"/>
  <c r="S406" i="2"/>
  <c r="Q406" i="2"/>
  <c r="R388" i="2"/>
  <c r="S388" i="2"/>
  <c r="R342" i="2"/>
  <c r="S342" i="2"/>
  <c r="R6" i="2"/>
  <c r="S6" i="2"/>
  <c r="Q6" i="2"/>
  <c r="Q403" i="2" l="1"/>
  <c r="Q388" i="2" s="1"/>
  <c r="Q370" i="2" l="1"/>
  <c r="Q342" i="2" s="1"/>
  <c r="Q113" i="2" l="1"/>
  <c r="Q115" i="2"/>
  <c r="R434" i="2" l="1"/>
  <c r="S434" i="2"/>
  <c r="Q434" i="2"/>
</calcChain>
</file>

<file path=xl/sharedStrings.xml><?xml version="1.0" encoding="utf-8"?>
<sst xmlns="http://schemas.openxmlformats.org/spreadsheetml/2006/main" count="2273" uniqueCount="939">
  <si>
    <t>Г</t>
  </si>
  <si>
    <t/>
  </si>
  <si>
    <t>Субвенция, подлежащая перечислению органам местного самоуправления муниципальных образований Ярославской области на реализацию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</si>
  <si>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Расходные обязательства, возникшие в результате принятия нормативных правовых актов субъекта Российской Федерации, предусматривающих реализацию субъектом Российской Федерации делегированных полномочий</t>
  </si>
  <si>
    <t>09.02.2011, не установлен</t>
  </si>
  <si>
    <t xml:space="preserve">пп. 2 п. 1 разд. 1 </t>
  </si>
  <si>
    <t>Постановление Правительства Ярославской области от 09.02.2011 № 72-п "Об утверждении Порядка предоставления и расходования субвенции местным бюджетам на осуществление государственных полномочий в сфере законодательства об административных правонарушениях"</t>
  </si>
  <si>
    <t>0113</t>
  </si>
  <si>
    <t>01.01.2013, не установлен</t>
  </si>
  <si>
    <t xml:space="preserve">подп. 1.2 п. 1 </t>
  </si>
  <si>
    <t>Постановление Правительства Ярославской области от 01.11.2012 № 1213-п "Об утверждении Порядка распределения, предоставления и расходования средств федерального бюджета, перечисленных на исполнение федеральных полномочий по первичному воинскому учету на территориях Ярославской области, где отсутствуют военные комиссариаты, и признании утратившим силу постановления Администрации области от 3 июля 2006г. № 133-а"</t>
  </si>
  <si>
    <t>1) 11.05.2006, не установлен; 
2) 30.03.1998, не установлен</t>
  </si>
  <si>
    <t xml:space="preserve">1) п. 1 ; 
2) п. 2 ст. 8 </t>
  </si>
  <si>
    <t>1) Постановление Правительства РФ от 29.04.2006 № 258 "О субвенциях на осуществление полномочий по первичному воинскому учету на территориях, где отсутствуют военные комиссариаты"; 
2) Федеральный закон от 28.03.1998 № 53-ФЗ "О воинской обязанности и военной службе"</t>
  </si>
  <si>
    <t>0203</t>
  </si>
  <si>
    <t>РС-Г-0330</t>
  </si>
  <si>
    <t>Субвенции бюджетам субъектов РФ на осуществление первичного воинского учета на территориях, где отсутствуют военные комиссариаты</t>
  </si>
  <si>
    <t>14.03.2012, не установлен</t>
  </si>
  <si>
    <t xml:space="preserve">п. 1 </t>
  </si>
  <si>
    <t>Постановление Правительства Ярославской области от 14.03.2012 № 178-п "Об утверждении Порядка расходования денежных средств и признании утратившим силу постановления Правительства обасти от 12.08.2008 № 394-п "</t>
  </si>
  <si>
    <t>31.07.2004, не установлен</t>
  </si>
  <si>
    <t xml:space="preserve">п. 14 ст. 5 </t>
  </si>
  <si>
    <t>Федеральный закон от 31.07.2004 № 113-ФЗ "О присяжных заседателях Федеральных судов общей юрисдикции в РФ"</t>
  </si>
  <si>
    <t>0105</t>
  </si>
  <si>
    <t>РС-Г-0320</t>
  </si>
  <si>
    <t>Субвенции бюджетам субъектов РФ на составление (изменение и дополнение) списков кандидатов в присяжные заседатели федеральных судов общей юрисдикции в РФ15:05</t>
  </si>
  <si>
    <t>12.09.2007, не установлен</t>
  </si>
  <si>
    <t xml:space="preserve">ст. 6 </t>
  </si>
  <si>
    <t>Постановление Администрации Ярославской области от 12.09.2007 № 274 "О реорганизации департамента агропромышленного комплекса Ярославской области"</t>
  </si>
  <si>
    <t>1) 13.06.2006, не установлен; 
2) 03.01.2005, не установлен</t>
  </si>
  <si>
    <t>1) Постановление Правительства РФ от 13.06.2006 № 370 "Об утверждении Правил предоставления из федерального бюджета субвенций бюджетам субъектов Российской Федерации на реализацию полномочий в области организации, регулирования и охраны водных биологических ресурсов"; 
2) Федеральный закон от 20.12.2004 № 166-ФЗ "О рыболовстве и сохранении водных биологических ресурсов"</t>
  </si>
  <si>
    <t>0405</t>
  </si>
  <si>
    <t>РС-Г-0310</t>
  </si>
  <si>
    <t>Реализация полномочий в области организации, регулирования и охраны водных биоресурсов</t>
  </si>
  <si>
    <t>24.04.1995, не установлен</t>
  </si>
  <si>
    <t>ст. 6 прил. 19</t>
  </si>
  <si>
    <t>Федеральный закон от 24.04.1995 № 52-ФЗ "О животном мире (с изменениями на 31.12.2005 г.)"</t>
  </si>
  <si>
    <t>0603</t>
  </si>
  <si>
    <t>РС-Г-0300</t>
  </si>
  <si>
    <t>Осуществление отдельных полномочий РФ в области охраны и использования животного мира (за исключением отнесенных к объектам охоты, а также водных биологических ресурсов)</t>
  </si>
  <si>
    <t xml:space="preserve">ст. 9 </t>
  </si>
  <si>
    <t>1) 24.04.1995, не установлен; 
2) 01.04.2010, не установлен</t>
  </si>
  <si>
    <t>1) ст. 6 ; 
2) ст. 33 прил. 19</t>
  </si>
  <si>
    <t>1) Федеральный закон от 24.04.1995 № 52-ФЗ "О животном мире (с изменениями на 31.12.2005 г.)"; 
2) Федеральный закон от 24.07.2009 № 209-ФЗ "Об охоте и о сохранении охотничьих ресурсов и о внесении изменений в отдельные законодательные акты Российской Федерации"</t>
  </si>
  <si>
    <t>РС-Г-0290</t>
  </si>
  <si>
    <t>Реализация полномочий по контролю, надзору, выдаче лицензий и разркшений в области охраны и использования объектов животного мира и среды их обитания</t>
  </si>
  <si>
    <t>1) 01.01.2007, не установлен; 
2) 01.01.2007, не установлен</t>
  </si>
  <si>
    <t xml:space="preserve">1) п. 1 ст. 26 ; 
2) абз. 2 </t>
  </si>
  <si>
    <t>1) Федеральный закон от 03.06.2006 № 74-ФЗ "Водный кодекс Российской Федерации"; 
2) Постановление Правительства РФ от 27.10.2006 № 629 "Об утверждении правил расходования и учета средств, предоставляемых в виде субвенций из федерального бюджета бюджетам субъектов Российской Федерации на осуществление отдельных полномочий Российской Федерации в области водных отношений"</t>
  </si>
  <si>
    <t>0406</t>
  </si>
  <si>
    <t>РС-Г-0280</t>
  </si>
  <si>
    <t>Распределение субвенций из федерального бюджета, предоставляемых бюджетам  субъектов Российской Федерации для осуществления отдельных полномочий Российской Федерации в области водных отношений, реализация которых передана органам государственной власти  субъектов Российской Федерации</t>
  </si>
  <si>
    <t>1) 15.04.2011, не установлен; 
2) 18.01.2007, не установлен</t>
  </si>
  <si>
    <t xml:space="preserve">1) подп. 5.1 п. 5 ; 
2) п. 9 </t>
  </si>
  <si>
    <t>1) Постановление Правительства Ярославской области от 15.04.2011 № 234-п  "О создании государственных казенных учреждений Ярославской области (лесничеств) и внесении изменений в постановление Администрации области от 03.10.2001 №141"; 
2) Постановление Администрации Ярославской области от 18.01.2007 № 9 "О создании департамента лесного хозяйства Ярославской области"</t>
  </si>
  <si>
    <t>0407</t>
  </si>
  <si>
    <t>РС-Г-0270</t>
  </si>
  <si>
    <t>Расходное обязательство , возникшее в результате принятия нормативных правовых актов субъекта Российской Федерации ,предусматривающих реализацию субъектом Российской Федерации делегированных полномочий</t>
  </si>
  <si>
    <t>1) 29.06.2011, не установлен; 
2) 23.12.2010, не установлен; 
3) 06.02.2008, не установлен</t>
  </si>
  <si>
    <t xml:space="preserve">1) п. 1 ; 
2) подп. 4.1 п. 4 ; 
3) п. 8 </t>
  </si>
  <si>
    <t>1) Постановление Правительства Ярославской области от 29.06.2011 № 470-п "О переименовании государственного бюджетного учреждения Ярославской области "Лесная охрана" и внесении изменений в постановление Администрации области  от 03.10.2001 №141"; 
2) Постановление Правительства Ярославской области от 23.12.2010 № 1002-п "О создании государственного бюджетного учреждения Ярославской области "Лесная охрана" и внесении изменения в постановление Администрации области от 03.10.2001 №141"; 
3) Постановление Администрации Ярославской области от 06.02.2008 № 25 "О создании государственного автономного учреждения Ярославской области Лесная охрана и внесении изменения в постановление Администрации области от 03.10.2001 141"</t>
  </si>
  <si>
    <t>08.12.2010, не установлен</t>
  </si>
  <si>
    <t>в целом</t>
  </si>
  <si>
    <t>РС-Г-0260</t>
  </si>
  <si>
    <t>Обеспечение охраны лесов от пожаров на землях лесного фонда Ярославской области</t>
  </si>
  <si>
    <t>4.26.</t>
  </si>
  <si>
    <t>01.01.2007, не установлен</t>
  </si>
  <si>
    <t xml:space="preserve">п. 2 ст. 7.1 гл. 1 </t>
  </si>
  <si>
    <t>Федеральный закон от 01.01.2007 № 1032-1 "О занятости населения в Российской Федерации"</t>
  </si>
  <si>
    <t>1003</t>
  </si>
  <si>
    <t>РС-Г-0250</t>
  </si>
  <si>
    <t>Осуществление социальных выплат гражданам, признанным в установленном порядке безработными, в виде пенсии, назначенной по предложению органов службы занятости на период до наступления возраста, дающего право на установление трудовой пенсии по старости, в том числе досрочно назначаемой трудовой пенсии по старости</t>
  </si>
  <si>
    <t>4.25.</t>
  </si>
  <si>
    <t xml:space="preserve">п. 2 ст. 7.1. гл. 1 </t>
  </si>
  <si>
    <t>РС-Г-0240</t>
  </si>
  <si>
    <t>Осуществление социальных выплат гражданам, признанным в установленном порядке безработными, в виде пособия по безработице, стипендии в период профессиональной подготовки, переподготовки и повышения квалификации по направлению органов службы занятости, материальной помощи</t>
  </si>
  <si>
    <t>4.24.</t>
  </si>
  <si>
    <t xml:space="preserve">Обеспечение жильём отдельных категорий граждан </t>
  </si>
  <si>
    <t>4.22.</t>
  </si>
  <si>
    <t>1) 03.06.2009, не установлен; 
2) 30.05.2006, не установлен</t>
  </si>
  <si>
    <t xml:space="preserve">1) п. 2.8 разд. 2 ; 
2) ст. 3 гл. 1 </t>
  </si>
  <si>
    <t>1) Постановление Правительства Ярославской области от 03.06.2009 № 513-п "Об утверждении Порядка расходования и учета субвенций из федерального бюджета бюджету Ярославской области для выполнения федеральных полномочий на государственную регистрацию актов гражданского состояния"; 
2) Закон Ярославской области от 13.06.2006 № 30-з "О государственной регистрации актов гражданского состояния на территории Ярославской области"</t>
  </si>
  <si>
    <t>1) 28.03.2005, не установлен; 
2) 20.11.1997, не установлен</t>
  </si>
  <si>
    <t xml:space="preserve">1) п. 4 ; 
2) ст. 4 гл. 1 </t>
  </si>
  <si>
    <t>1) Постановление Правительства РФ от 28.03.2005 № 159 "Об утверждении правил предоставления субвенций из федерального бюджета бюджетам субъектов Российской Федерации для выполнения федеральных полномочий на государственную регистрацию актов гражданского состояния"; 
2) Федеральный закон от 15.11.1997 № 143-ФЗ "Об актах гражданского состояния (с изменениями на 31.12.2005 года)"</t>
  </si>
  <si>
    <t>0113, 
0304</t>
  </si>
  <si>
    <t>РС-Г-0210</t>
  </si>
  <si>
    <t>Субвенции бюджетам субъектов РФ на государственную регистрацию актов гражданского состояния</t>
  </si>
  <si>
    <t>4.21.</t>
  </si>
  <si>
    <t>08.05.1994, не установлен</t>
  </si>
  <si>
    <t xml:space="preserve">ст. 27 гл. 2 </t>
  </si>
  <si>
    <t>Федеральный закон от 08.05.1994 № 3-ФЗ "О статусе члена СФ и статусе депутата ГД СФ РФ"</t>
  </si>
  <si>
    <t>0103</t>
  </si>
  <si>
    <t>РС-Г-0200</t>
  </si>
  <si>
    <t xml:space="preserve">Межбюджетные трансферты, передаваемые бюджетам субъекта РФ на содержание членов Совета Федерации и их помощников  </t>
  </si>
  <si>
    <t>4.20.</t>
  </si>
  <si>
    <t>РС-Г-0190</t>
  </si>
  <si>
    <t>Межбюджетные трансферты, передаваемые бюджетам субъекта РФ на содержание депутатов Государственной Думы РФ и их помощников</t>
  </si>
  <si>
    <t>4.19.</t>
  </si>
  <si>
    <t>1) 26.11.1998, не установлен; 
2) 10.01.2002, не установлен; 
3) 23.05.1991, не установлен</t>
  </si>
  <si>
    <t xml:space="preserve">1) ст. 15 ; 
2) ст. 7 ; 
3) ст. 5 </t>
  </si>
  <si>
    <t>1) Федеральный закон от 26.11.1998 № 175-ФЗ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Теча"; 
2) Федеральный закон от 10.01.2002 № 2-ФЗ "О социальных гарантиях гражданам, подвергшимся радиационному воздействию всдедствие ядерных испытаний на Семипалатинском полигоне"; 
3) Федеральный закон от 15.05.1991 № 1244-1-ФЗ "О социальной защите граждан, подвергшихся воздействию радиации вследствие катастрофы на Чернобыльской АЭС (с изменениями на 29.12.2004 г.)"</t>
  </si>
  <si>
    <t>РС-Г-0180</t>
  </si>
  <si>
    <t>Отдельные меры социальной поддержки граждан, подвергшихся воздействию радиации</t>
  </si>
  <si>
    <t>4.18.</t>
  </si>
  <si>
    <t>22.05.1995, не установлен</t>
  </si>
  <si>
    <t xml:space="preserve">ст. 4 </t>
  </si>
  <si>
    <t>Федеральный закон от 19.05.1995 № 81-ФЗ "О государственных пособиях гражданам, имеющим детей (с изменениями на 22.12.2005 г.)"</t>
  </si>
  <si>
    <t>РС-Г-0170</t>
  </si>
  <si>
    <t>Осуществление социальных выплат лицам, не подлежащим обязательному социальному страхованию на случай временной нетрудоспособности и в связи с материнством, а также уволенным (прекратившим деятельность, полномочия) в установленном порядке</t>
  </si>
  <si>
    <t>4.17.</t>
  </si>
  <si>
    <t>4.16.</t>
  </si>
  <si>
    <t>Социальная поддержка Героев Социалистического Труда и полных кавалеров ордена Трудовой Славы</t>
  </si>
  <si>
    <t>4.15.</t>
  </si>
  <si>
    <t>1004</t>
  </si>
  <si>
    <t>РС-Г-0140</t>
  </si>
  <si>
    <t>Обеспечение деятельности, связанной с перевозкой между субъектами  Российской Федерации, а также в пределах территорий государств-участников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</si>
  <si>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4.14.</t>
  </si>
  <si>
    <t>РС-Г-0130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</si>
  <si>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</si>
  <si>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4.13.</t>
  </si>
  <si>
    <t>РС-Г-0120</t>
  </si>
  <si>
    <t>Выплата гражданам государственных единовременных пособий и ежемесячных компенсаций при возникновении поствакцинальных осложнений</t>
  </si>
  <si>
    <t>4.12.</t>
  </si>
  <si>
    <t>РС-Г-0110</t>
  </si>
  <si>
    <t>Обеспечение мер социальной поддержки для лиц, награжденных знаком "Почетный донор России" ("Почетный донор СССР") в части осуществления ежегодной денежной выплаты</t>
  </si>
  <si>
    <t>4.11.</t>
  </si>
  <si>
    <t>РС-Г-0100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</si>
  <si>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</si>
  <si>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4.10.</t>
  </si>
  <si>
    <t>17.03.2014 - 31.12.2020</t>
  </si>
  <si>
    <t xml:space="preserve">п. 7 разд. V </t>
  </si>
  <si>
    <t>Постановление Правительства Ярославской области от 17.03.2014 № 221-п "Об утверждении областной целевой программы "Развитие агропромышленого комплекса Ярославской области" на 2014-2020 годы"</t>
  </si>
  <si>
    <t>1) 10.04.2013, не установлен; 
2) 21.07.2005, не установлен</t>
  </si>
  <si>
    <t xml:space="preserve">1) пп. б п. 11 ; подп. б п. 11 ; 
2) п. 2,2 ст. 8,14 </t>
  </si>
  <si>
    <t>1) Постановление Правительства РФ от 10.04.2013 № 316 "Об организации Всероссийской сельскохозяйственной переписи 2016 года"; 
2) Федеральный закон от 21.07.2005 № 108-ФЗ "О Всероссийской сельскохозяйственной переписи"</t>
  </si>
  <si>
    <t>РС-Г-0090</t>
  </si>
  <si>
    <t>Мероприятия  по осуществлению отдельных полномочий по подготовке и проведению Всероссийской  сельскохозяйственной переписи</t>
  </si>
  <si>
    <t>4.9.</t>
  </si>
  <si>
    <t>РС-Г-0080</t>
  </si>
  <si>
    <t>Социальная поддержка детей-сирот и детей,оставшихся без попечения родителей</t>
  </si>
  <si>
    <t>4.8.</t>
  </si>
  <si>
    <t>01.01.2010, не установлен</t>
  </si>
  <si>
    <t>0702, 
0709</t>
  </si>
  <si>
    <t>РС-Г-0070</t>
  </si>
  <si>
    <t>Поощрение лучших учителей</t>
  </si>
  <si>
    <t>4.7.</t>
  </si>
  <si>
    <t xml:space="preserve">п. 3 </t>
  </si>
  <si>
    <t>4.6.</t>
  </si>
  <si>
    <t>31.01.2007, не установлен</t>
  </si>
  <si>
    <t xml:space="preserve">п. 1 ст. 28 </t>
  </si>
  <si>
    <t>Постановление Администрации Ярославской области от 31.01.2007 № 29 "О создании департамента образования Ярославской области"</t>
  </si>
  <si>
    <t>27.12.2010, не установлен</t>
  </si>
  <si>
    <t>Постановление Правительства РФ от 27.12.2010 № 1116 "О порядке предоставления субвенции из федерального бюджета бюджетам субъектов РФ на осуществление переданных органам власти субъектов РФ полномочий РФ по гос. надзору за соблюдением законолдательства РФ в области образования, гос. контролю качества образования, лицензированию образовательной деятельности и гос. аккредитации образовательных учреждений"</t>
  </si>
  <si>
    <t>0709</t>
  </si>
  <si>
    <t>РС-Г-0050</t>
  </si>
  <si>
    <t xml:space="preserve">Расходные обязат. возникшие в результ. прин. нормативных актов субъектов РФ, предусм. реализ.субъектом РФ делегироанных полномочий </t>
  </si>
  <si>
    <t>4.5.</t>
  </si>
  <si>
    <t>Повышение уровня воспитательной работы в общеобразовательных учреждениях (дополнительное ежемесячное вознаграждение классным руководителям общеобразовательных учреждений Ярославской области)</t>
  </si>
  <si>
    <t>4.4.</t>
  </si>
  <si>
    <t>1) 09.12.2009, не установлен; 
2) 01.04.2008, не установлен</t>
  </si>
  <si>
    <t xml:space="preserve">1) п. 1 ; 
2) ст. 9.1 </t>
  </si>
  <si>
    <t>1) Постановление Правительства Ярославской области от 09.12.2009 № 1179-п "Об уполномоченном органе исполнительной власти Ярославской области, осуществляющем полномочия Российской Федерации в области сохранения, использования, популяризации и государственной охраны объектов культурного наследия и внесении изменений в постановление Правительства области от 01.04.2008 №78"; 
2) Постановление Правительства Ярославской области от 01.04.2008 № 78 "О департаменте культуры Ярославской области"</t>
  </si>
  <si>
    <t>29.06.2002, не установлен</t>
  </si>
  <si>
    <t xml:space="preserve">ст. 9.1 </t>
  </si>
  <si>
    <t>Федеральный закон от 25.06.2002 № 73-ФЗ "Об объектах культурного наследия (памятниках истории и культуры) народов Российской Федерации"</t>
  </si>
  <si>
    <t>0804</t>
  </si>
  <si>
    <t>РС-Г-0030</t>
  </si>
  <si>
    <t>Осуществление полномочий Российской Федерации по государственной охране культурного наследия федерального значения</t>
  </si>
  <si>
    <t>4.3.</t>
  </si>
  <si>
    <t>0909</t>
  </si>
  <si>
    <t>Мероприятия по осуществлению единовременных компенсационных выплат медицинским работникам</t>
  </si>
  <si>
    <t>4.2.</t>
  </si>
  <si>
    <t>20.03.2008, не установлен</t>
  </si>
  <si>
    <t xml:space="preserve">пп. 3.46.1 п. 3 </t>
  </si>
  <si>
    <t>Постановление Правительства Ярославской области от 20.03.2008 № 52 "Об утверждении положения о департаменте здравоохранения и фармации Ярославской области и признании утратившими силу и частично утратившими силу отдельных постановлений Администрации области"</t>
  </si>
  <si>
    <t>30.12.2011, не установлен</t>
  </si>
  <si>
    <t>Приказ Министерства здравоохранения и социального развития РФ от 30.12.2011 № 8986-пр/11 "Об осуществлении органами государственной власти субъектов РФ, осуществляющими переданные полномочия в области охраны здоровья граждан,полномочий по администрированию доходов, зачисляемых в федеральный бюджет доходов, зачисляемых в федеральный бюджет"</t>
  </si>
  <si>
    <t>РС-Г-0010</t>
  </si>
  <si>
    <t>Расходные обязательства возникшиев результате принятия нормативных правовых актов субъекта Российской Федерации, предусматривающих реализацию субъектом Российской Федерации делегированных полномочий</t>
  </si>
  <si>
    <t>4.1.</t>
  </si>
  <si>
    <t>РС-Г</t>
  </si>
  <si>
    <t>4.</t>
  </si>
  <si>
    <t>В</t>
  </si>
  <si>
    <t>Расходные обязательства, возникшие в результате принятия нормативных правовых актов субъекта Российской Федерации, предусматривающих предоставление из бюджета субъекта Российской Федерации межбюджетных трансфертов (за исключением субвенций муниципальным образованиям на исполнение делегированных полномочий и дотаций на выравнивание бюджетной обеспеченности муниципальных образований)</t>
  </si>
  <si>
    <t>0501</t>
  </si>
  <si>
    <t>РС-В-0320</t>
  </si>
  <si>
    <t>Обеспечение мероприятий по переселению граждан из аварийного жилищного фонда</t>
  </si>
  <si>
    <t>01.01.2010 - 31.12.2015</t>
  </si>
  <si>
    <t>прил. 2</t>
  </si>
  <si>
    <t>Постановление Правительства Ярославской области от 24.12.2008 № 708-п "Об утверждении областной целевой программы развития сети автомобильных дорог Ярославской области на 2010-2015 годы"</t>
  </si>
  <si>
    <t>19.10.1999, не установлен</t>
  </si>
  <si>
    <t>Федеральный закон от 06.10.1999 № 184-ФЗ "Об общих принципах организации законодательных (представительных) и исполнительных органов гос. власти субъектов РФ (с изменениями на 31.12.2005 г.)"</t>
  </si>
  <si>
    <t>0409</t>
  </si>
  <si>
    <t>РС-В-0310</t>
  </si>
  <si>
    <t>Предоставление бюджетных инвестиций в объекты капитального строительства</t>
  </si>
  <si>
    <t>Развитие строительного комплекса области в связи с реализацией мер по обеспечению жильём отдельных категорий граждан</t>
  </si>
  <si>
    <t>Реализация мероприятий областной целевой программы "Развитие материально-технической базы общеобразовательных учреждений Ярославской области"</t>
  </si>
  <si>
    <t xml:space="preserve">Финансирование дополнительных расходов, связанных с увеличением фонда оплаты труда работников муниципальных учреждений бюджетной сферы  </t>
  </si>
  <si>
    <t>0502</t>
  </si>
  <si>
    <t>Реализация полномочий в области поддержки монопрофильных муниципальных образований</t>
  </si>
  <si>
    <t>0701</t>
  </si>
  <si>
    <t>РС-В-0260</t>
  </si>
  <si>
    <t>ОЦП "Обеспечение доступности дошкольного образования в ЯО"</t>
  </si>
  <si>
    <t>0801</t>
  </si>
  <si>
    <t>ОЦП "Развитие материально-технической базы учреждений культуры Ярославской области"</t>
  </si>
  <si>
    <t xml:space="preserve">разд. 6 </t>
  </si>
  <si>
    <t>РС-В-0230</t>
  </si>
  <si>
    <t>Областная целевая программа "Реформирование жилищно-коммунального хозяйства Ярославской области на 2011-2014 годы"</t>
  </si>
  <si>
    <t>0505</t>
  </si>
  <si>
    <t>РС-В-0220</t>
  </si>
  <si>
    <t>0709, 
0801</t>
  </si>
  <si>
    <t>РС-В-0210</t>
  </si>
  <si>
    <t>Поддержка муниципальных учреждения культуры Ярославской области</t>
  </si>
  <si>
    <t>30.01.2013 - 31.12.2015</t>
  </si>
  <si>
    <t xml:space="preserve">п. 2 </t>
  </si>
  <si>
    <t>Постановление Правительства Ярославской области от 30.01.2013 № 33-п "О региональной программе дополнительных мероприятий по снижению напряженности на рынке труда Ярославской области на 2013-2015 годы"</t>
  </si>
  <si>
    <t>0401, 
1403</t>
  </si>
  <si>
    <t>РС-В-0190</t>
  </si>
  <si>
    <t>О реализации дополнительных мероприятий, направленных на снижение напряженности на рынке труда субъектов Российской Федерации</t>
  </si>
  <si>
    <t>1) 09.07.2008, не установлен; 
2) 28.12.2011, не установлен; 
3) 30.06.2009, не установлен</t>
  </si>
  <si>
    <t xml:space="preserve">1) п. 2 ; 
2) п. 1 ; 
3) п. 1 </t>
  </si>
  <si>
    <t>1) Постановление Правительства Ярославской области от 09.07.2008 № 340-п "Об оплате труда работников государственных бюджетных и казенных учреждений, функционально подчиненных департаменту здравоохранения и фармации Ярославской области"; 
2) Постановление Правительства Ярославской области от 28.12.2011 № 1116-п  "О порядке предоставления из областного бюджета субвенций на осуществление мер социальной поддержки работникам учреждений здравоохранения Ярославской области и признании утратившим силу постановления Правительства области от 30.06.2009 № 651-п"; 
3) Постановление Правительства Ярославской области от 30.06.2009 № 651-п "О порядках предоставления из областного бюджета субвенций на осуществление ежемесячных выплат и надбавок работникам учреждений здравоохранения Ярославской области и признании утратившими силу отдельных постановлений Администрации области и Правительства области"</t>
  </si>
  <si>
    <t>РС-В-0180</t>
  </si>
  <si>
    <t>Осуществление мер социальной поддержки работникам учреждений здравоохранения</t>
  </si>
  <si>
    <t>3.17.</t>
  </si>
  <si>
    <t>3.16.</t>
  </si>
  <si>
    <t>РС-В-0150</t>
  </si>
  <si>
    <t>Распределение субсидий из федерального бюджета бюджетам субъектов РФ на комплектование книжных фондов библиотек муниципальных образований</t>
  </si>
  <si>
    <t>3.15.</t>
  </si>
  <si>
    <t>05.04.2010 - 31.12.2014</t>
  </si>
  <si>
    <t xml:space="preserve">п. 28 разд. V </t>
  </si>
  <si>
    <t>Постановление Правительства Ярославской области от 05.04.2010 № 187-п "Об утверждении областной целевой программы "Развитие агропромышленного комплекса и сельских территорий Ярославской области" на 2010-2014 годы и признании утратившими силу отдельных постановлений Правительства области"</t>
  </si>
  <si>
    <t>03.12.2002, не установлен</t>
  </si>
  <si>
    <t>разд. 3 прил. 13</t>
  </si>
  <si>
    <t>Постановление Правительства РФ от 03.12.2002 № 858 "О федеральной целевой программе " Социальное развитие села до 2013"</t>
  </si>
  <si>
    <t>РС-В-0140</t>
  </si>
  <si>
    <t xml:space="preserve"> Субсидии на реализацию мероприятий по улучшению жилищных условий граждан, проживающих и работающих в сельской местности</t>
  </si>
  <si>
    <t>3.14.</t>
  </si>
  <si>
    <t>РС-В-0130</t>
  </si>
  <si>
    <t xml:space="preserve">Субсидии на проведение  мероприятий по развитию газификации, водоснабжения и электроснабжения сельских населенных пунктов </t>
  </si>
  <si>
    <t>3.13.</t>
  </si>
  <si>
    <t>3.12.</t>
  </si>
  <si>
    <t>0412</t>
  </si>
  <si>
    <t>РС-В-0110</t>
  </si>
  <si>
    <t>Мероприятия по поддержке потребительского рынка на селе</t>
  </si>
  <si>
    <t xml:space="preserve">п. 1 прил. 5; п. 1 </t>
  </si>
  <si>
    <t>РС-В-0100</t>
  </si>
  <si>
    <t xml:space="preserve">Реализация ОЦП "Развитие материально-технической базы физической культуры и спорта ЯО" </t>
  </si>
  <si>
    <t xml:space="preserve">организация санаторно-курортного лечения </t>
  </si>
  <si>
    <t>3.9.</t>
  </si>
  <si>
    <t>1) 12.09.2009, не установлен; 
2) 05.10.2011, не установлен</t>
  </si>
  <si>
    <t xml:space="preserve">1) п. 1 ; ч. 6 ; 
2) п. 1 </t>
  </si>
  <si>
    <t>1) Постановление Правительства Ярославской области от 12.09.2007 № 395-а "О комплексной целевой программе "Энергосбережение в Ярославской области" на 2008-2009 годы"; 
2) Закон Ярославской области от 05.10.2011 № 33-з "Об энергосбережении и о повышении энергетической эффективности в Ярославской области"</t>
  </si>
  <si>
    <t>0402, 
0405, 
0709</t>
  </si>
  <si>
    <t>РС-В-0080</t>
  </si>
  <si>
    <t>Субсидии на реализацию областной целевой программы Энергосбережение в Ярославской области</t>
  </si>
  <si>
    <t>3.8.</t>
  </si>
  <si>
    <t>3.7.</t>
  </si>
  <si>
    <t>прил. 1</t>
  </si>
  <si>
    <t xml:space="preserve">Обеспечение мероприятий по капитальному ремонту  многоквартирных домов </t>
  </si>
  <si>
    <t>3.6.</t>
  </si>
  <si>
    <t>Межбюджетные трансферты на содержание жилищного фонда по региональным стандартам оплаты жилого помещения и коммунальных услуг</t>
  </si>
  <si>
    <t>3.5.</t>
  </si>
  <si>
    <t>0409, 
0503</t>
  </si>
  <si>
    <t>РС-В-0040</t>
  </si>
  <si>
    <t>предоставление субсидии муниципальным районам Ярославской области на финансирование дорожного хозяйства</t>
  </si>
  <si>
    <t>3.4.</t>
  </si>
  <si>
    <t>0113, 
0412, 
0702, 
0901, 
0902, 
1102</t>
  </si>
  <si>
    <t>РС-В-0030</t>
  </si>
  <si>
    <t>Реализация полномочий в области капитального строительства</t>
  </si>
  <si>
    <t>3.3.</t>
  </si>
  <si>
    <t>Реализация полномочий в области поддержки массового спорта</t>
  </si>
  <si>
    <t>3.2.</t>
  </si>
  <si>
    <t>РС-В-0010</t>
  </si>
  <si>
    <t xml:space="preserve">Полномочия субъекта, возникшие в результате НПА, предусматривающих предоставление межбюджетных трансфертов </t>
  </si>
  <si>
    <t>3.1.</t>
  </si>
  <si>
    <t>РС-В</t>
  </si>
  <si>
    <t>3.</t>
  </si>
  <si>
    <t>Б</t>
  </si>
  <si>
    <t>01.01.2009, не установлен</t>
  </si>
  <si>
    <t>п. 5 ст. 72 ; в целом</t>
  </si>
  <si>
    <t>Закон Ярославской области от 19.12.2008 № 65-з "Социальный кодекс ЯО"</t>
  </si>
  <si>
    <t>0901, 
0902, 
0903, 
0904, 
0905, 
0909</t>
  </si>
  <si>
    <t>РС-Б-0380</t>
  </si>
  <si>
    <t>Обеспечение компенсации расходов на оплату жилого помещения и коммунальных услуг работникам государственных организаций, работающим и проживающим в сельской местности.</t>
  </si>
  <si>
    <t>Расходные обязательства, возникшие в результате принятия нормативных правовых актов субъекта Российской Федерации по предметам ведения субъекта Российской Федерации</t>
  </si>
  <si>
    <t>31.12.2013 - 31.12.2043</t>
  </si>
  <si>
    <t xml:space="preserve">п. 10 разд. 4 </t>
  </si>
  <si>
    <t>Постановление Правительства Ярославской области от 31.12.2013 № 1779-п "О региональной программе капитального ремонта общего имущества в многоквартирных домах Ярославской области на 2014 - 2043 годы"</t>
  </si>
  <si>
    <t>РС-Б-0370</t>
  </si>
  <si>
    <t>государственная поддержка капитального ремонтаобщего имущества в многоквартивных домах</t>
  </si>
  <si>
    <t>1) 14.10.2010, не установлен; 
2) 01.01.2014 - 31.12.2016</t>
  </si>
  <si>
    <t>1) п. 1 ст. 47 гл. 4 ; 
2) разд. 5 прил. 1</t>
  </si>
  <si>
    <t>1) Закон Ярославской области от 01.10.2010 № 30-з "Устав Ярославской области"; 
2) Постановление Правительства Ярославской области от 30.12.2013 № 1774-п "Об утверждении областной целевой программы "Развитие промышленности Ярославской области и повышение ее конкурентноспособности" на 2014-2016 годы"</t>
  </si>
  <si>
    <t>07.05.2012, не установлен</t>
  </si>
  <si>
    <t>Указ Президента Российской Федерации от 07.05.2012 № 596 "О долгосрочной носударственной экономической политике"</t>
  </si>
  <si>
    <t>РС-Б-0360</t>
  </si>
  <si>
    <t>Реализация государственной политики в области промышленности</t>
  </si>
  <si>
    <t>1) 04.05.2012 - 31.12.2014; 
2) 13.03.2008, не установлен</t>
  </si>
  <si>
    <t>1) прил. 1; 
2) пп. 2.2.1.12 п. 2.2 разд. 2 прил. 1</t>
  </si>
  <si>
    <t>1) Приказ департамента по делам молодёжи, физической культуре и спорту Ярославской области от 24.04.2012 № 5-н "О ведомственной целевой программе "Реализация государственной молодежной политики, обеспечение и организация физической культуры и спорта в Ярославской области"; 
2) Постановление Правительства Ярославской области от 13.03.2008 № 46 "О департаменте промышленности, предпринимательской деятельности и транспорта Ярославской области"</t>
  </si>
  <si>
    <t>РС-Б-0350</t>
  </si>
  <si>
    <t>Реализация региональной политики в области качества товаров, работ, услуг и менеджмента</t>
  </si>
  <si>
    <t>29.04.2013 - 31.12.2017</t>
  </si>
  <si>
    <t xml:space="preserve">п. 6.8 разд. 2 </t>
  </si>
  <si>
    <t>Постановление Правительства Ярославской области от 29.04.2013 № 461-п "О региональной целевой программе "Улучшение кадрового обеспечения государственных учреждений здравоохранения Ярославской области" на 2013-2017 годы"</t>
  </si>
  <si>
    <t>РС-Б-0340</t>
  </si>
  <si>
    <t>Приобретение и осуществление имущественных прав и обязанностей от имени субъекта РФ</t>
  </si>
  <si>
    <t>1) 14.10.2010, не установлен; 
2) 06.05.2010, не установлен</t>
  </si>
  <si>
    <t xml:space="preserve">1) п. 10 ст. 25 ; 
2) п. 1 ст. 14 </t>
  </si>
  <si>
    <t>1) Закон Ярославской области от 01.10.2010 № 30-з "Устав Ярославской области"; 
2) Закон Ярославской области от 06.05.2010 № 11-з "О наградах"</t>
  </si>
  <si>
    <t>РС-Б-0330</t>
  </si>
  <si>
    <t xml:space="preserve">Законодательное регулирование по вопросам установления наград Ярославской области 
</t>
  </si>
  <si>
    <t>Реализация мероприятий ОЦП "Развитие материально-технической базы учреждений здравоохранения Ярославской области" на 2009-2015 годы</t>
  </si>
  <si>
    <t>Реализация метоприятий областной целевой программы "Обращение с твердыми  бытовыми отходами на территории Ярославской области" на 2011-2014 годы</t>
  </si>
  <si>
    <t>2.31.</t>
  </si>
  <si>
    <t>0707, 
0709, 
0902, 
1003, 
1004</t>
  </si>
  <si>
    <t>РС-Б-0300</t>
  </si>
  <si>
    <t>Реализация мероприятий областной целевой программы "Семья и дети Ярославии"</t>
  </si>
  <si>
    <t>2.30.</t>
  </si>
  <si>
    <t>РС-Б-0290</t>
  </si>
  <si>
    <t>Поддержка детских общественных организаций</t>
  </si>
  <si>
    <t>2.29.</t>
  </si>
  <si>
    <t>РС-Б-0280</t>
  </si>
  <si>
    <t>Компенсация расходов на содержание ребенка в дошкольной образовательной организации</t>
  </si>
  <si>
    <t>2.28.</t>
  </si>
  <si>
    <t>0701, 
0702</t>
  </si>
  <si>
    <t>РС-Б-0270</t>
  </si>
  <si>
    <t xml:space="preserve">ежемесячные выплаты медицинским работникам, осуществляющим медицинское обслуживание обучающихся и воспитанников муниципальных образовательных учреждений Ярославской области 
 </t>
  </si>
  <si>
    <t>2.27.</t>
  </si>
  <si>
    <t>1) 01.01.2005, не установлен; 
2) 07.04.2003, не установлен; 
3) 29.12.2012 - 31.12.2015; 
4) 30.05.2012 - 31.12.2014</t>
  </si>
  <si>
    <t xml:space="preserve">1) ст. 7 ; 
2) абз. 1 ст. 22 гл. 6 ; 
3) абз. 6 разд. 4 ; 
4) абз. 3 разд. 6 </t>
  </si>
  <si>
    <t>1) Закон Ярославской области от 17.12.2004 № 52-з
 "О пожарной безопасности в Ярославской области"; 
2) Закон Ярославской области от 07.04.2003 № 19-з "О защите населения и территорий Ярославской области от чрезвычайных ситуаций природного техногенного характера"; 
3) Постановление Правительства Ярославской области от 29.12.2012 № 1565-п "Об утверждении областной целевой программы "Повышение безопасности жизнедеятельности населения Ярославской области" на 2013-2015 годы"; 
4) Постановление Правительства Ярославской области от 30.05.2012 № 504-п "Об утверждении областной целевой программы "Обеспечение безопасности граждан на водных объектах Ярославской области" на 2012 - 2014 годы"</t>
  </si>
  <si>
    <t>0309, 
0310</t>
  </si>
  <si>
    <t>РС-Б-0260</t>
  </si>
  <si>
    <t>Реализация мероприятий  областных целевых программ по защите населения от чрезвычайных ситуаций и стихийных бедствий,гражданской обороне</t>
  </si>
  <si>
    <t>2.26.</t>
  </si>
  <si>
    <t>24.12.2012 - 31.12.2015</t>
  </si>
  <si>
    <t xml:space="preserve">абз. 3 разд. 4 </t>
  </si>
  <si>
    <t>Постановление Правительства Ярославской области от 24.12.2012 № 1510-п "Об утверждении областной целевой программы "Повышение безопасности дорожного движения в Ярославской области" на 2013-2015 годы"</t>
  </si>
  <si>
    <t>0314</t>
  </si>
  <si>
    <t>РС-Б-0250</t>
  </si>
  <si>
    <t>Реализация мероприятий областной целевой программы "Повышение безопасности дорожного движения в Ярославской области"</t>
  </si>
  <si>
    <t>2.25.</t>
  </si>
  <si>
    <t>1) 12.09.2008 - 31.12.2008; 
2) 22.09.2009 - 31.12.2009; 
3) 12.11.2010, не установлен; 
4) 03.11.2010, не установлен; 
5) 04.08.2003, не установлен</t>
  </si>
  <si>
    <t xml:space="preserve">1) п. 2 прил. 1; п. 1 ; п. 6 прил. 1; 
2) п. 1 ; в целом; п. 2 прил. 1; 
3) в целом; п. 1 ; п. 2 ; 
4) ст. 2.3 ; п. 3 ; п. 2.3 ; 
5) п. 3-4 </t>
  </si>
  <si>
    <t>1) Постановление Губернатора Ярославской области от 12.09.2008 № 683 "Об оказании единовременной материальной помощи пенсионерам"; 
2) Постановление Губернатора Ярославской области от 22.09.2009 № 492 "Об оказании единовременной материальной помощи пенсионерам"; 
3) Указ Губернатора Ярославской области от 02.11.2010 № 6 "Об установлении выплат к Международному дню пожилых людей"; 
4) Распоряжение Губернатора Ярославской области от 03.11.2010 № 229-р "Об организации работы с пенсионерами органов исполнительной власти Ярославской области"; 
5) Постановление Губернатора Ярославской области от 04.08.2003 № 485 "О губернаторских выплатах"</t>
  </si>
  <si>
    <t>0707, 
1003, 
1006</t>
  </si>
  <si>
    <t>РС-Б-0240</t>
  </si>
  <si>
    <t>Дополнительные социальные выплаты по НПА Губернатора ЯО</t>
  </si>
  <si>
    <t>2.24.</t>
  </si>
  <si>
    <t>1) 10.12.2008, не установлен; 
2) 04.12.2006, не установлен; 
3) 22.08.2012 - 31.12.2015</t>
  </si>
  <si>
    <t xml:space="preserve">1) п. 13-14 гл. 4.1 подр. 4 разд. 5 ; 
2) ст. 9 ; 
3) абз. 12 разд. 6 ; п. 4.1 ч. 4 ст. 5 </t>
  </si>
  <si>
    <t>1) Постановление Правительства Ярославской области от 10.12.2008 № 664-п "О мерах по предотвращению заноса и распространения вируса африканской чумы свиней на территории Ярославской области"; 
2) Закон Ярославской области от 04.12.2006 № 88-з "Закон Ярославской области "О ветеринарии Ярославской области"; 
3) Постановление Правительства Ярославской области от 22.08.2012 № 797-п "Об утверждении региональной программы  "Предупреждение заноса и распространения африканской чумы свиней и обеспечение  эпизоотического благополучия территории Ярославской области" на 2012-2015 годы"</t>
  </si>
  <si>
    <t>0405, 
0603</t>
  </si>
  <si>
    <t>РС-Б-0230</t>
  </si>
  <si>
    <t>Мероприятия по предупреждению и ликвидации болезней животных, их лечение, защите населения от болезней, общих для человека и животных</t>
  </si>
  <si>
    <t>2.23.</t>
  </si>
  <si>
    <t>0707, 
0709, 
0801, 
1003, 
1004</t>
  </si>
  <si>
    <t>РС-Б-0220</t>
  </si>
  <si>
    <t>2.22.</t>
  </si>
  <si>
    <t>Реализация мероприятий областной целевой программы "Профилактика правонарушений в Ярославской области"</t>
  </si>
  <si>
    <t>2.21.</t>
  </si>
  <si>
    <t>1) 04.02.2014 - 31.12.2016; 
2) 17.10.2012, не установлен; 
3) 07.10.2008, не установлен; 
4) 01.01.2013 - 31.12.2015; 
5) 23.12.2002, не установлен; 
6) 31.01.2011, не установлен; 
7) 01.01.2014, не установлен; 
8) 30.06.2011, не установлен; 
9) 22.04.2014, не установлен; 
10) 02.12.2013 - 31.12.2016; 
11) 19.09.2012 - 31.12.2014; 
12) 01.01.2008 - 31.12.2020; 
13) 01.01.2014 - 31.12.2016; 
14) 05.04.2010 - 31.12.2014; 
15) 17.10.2008, не установлен</t>
  </si>
  <si>
    <t xml:space="preserve">1) подп. 3.1-3.5 разд. 3 ; в целом; 
2) п. 1.1.2,1.1.1 ; 
3) ч. 2 гл. 1 разд. 1 ; 
4) ч. 3 гл. 2 разд. 1 ; 
5) п. 1.6. разд. 1 ; 
6) пп. 3 п. 5 ; 
7) ст. 1 ; 
8) пп. 3.6 п. 8.5,6 разд. 5 ; п. 6 ; подр. 3 разд. 4 ; разд. 6 ; п. 1,3 ; пп. 3.6 п. 6 ; п. 3.6 разд. 6 ; 
9) п. 3 ; 
10) разд. V ; в целом; п. 5.4 разд. 5 ; 
11) подр. 3.3 разд. II ; 
12) прил. 4; 
13) в целом; 
14) п. 4.3,4.2 разд. V ; 
15) ч. 1 </t>
  </si>
  <si>
    <t>31.07.1998, не установлен</t>
  </si>
  <si>
    <t xml:space="preserve">ст. 8 </t>
  </si>
  <si>
    <t>Федеральный закон от 31.07.1998 № 145-ФЗ "Бюджетный Кодекс Российской Федерации"</t>
  </si>
  <si>
    <t>0103, 
0106, 
0113, 
0401, 
0405, 
0409, 
0410, 
0412, 
0505, 
0709, 
0801, 
0804, 
1006</t>
  </si>
  <si>
    <t>РС-Б-0200</t>
  </si>
  <si>
    <t>Бюджетные пономочия исполнительных органов государственной власти субъекта РФ</t>
  </si>
  <si>
    <t>2.20.</t>
  </si>
  <si>
    <t>1) 03.06.2011, не установлен; 
2) 07.06.2013, не установлен</t>
  </si>
  <si>
    <t xml:space="preserve">1) п. 3 ; 
2) п. 1 </t>
  </si>
  <si>
    <t>1) Постановление Правительства Ярославской области от 03.06.2011 № 418-п "О внесении изменений в отдельные нормативные правовые акты Ярославской области"; 
2) Постановление Правительства Ярославской области от 07.06.2013 № 644-п "О реорганизации КП ЯО "Агентство инвестиций и кластерного развития"</t>
  </si>
  <si>
    <t>РС-Б-0190</t>
  </si>
  <si>
    <t>Государственная поддержка малого и среднего предпринимательства и сопровождение программ (проектов) в сфере привлечения инвестиций в экономику Ярославской области</t>
  </si>
  <si>
    <t>2.19.</t>
  </si>
  <si>
    <t>1) 08.10.2009 - 31.12.2012; 
2) 01.01.2013 - 31.12.2015</t>
  </si>
  <si>
    <t xml:space="preserve">1) разд. 1 ; 
2) разд. 1 </t>
  </si>
  <si>
    <t>1) Постановление Правительства Ярославской области от 08.10.2009 № 982-п "Об областной целевой программе развития субъектов малого и среднего предпринимательства Ярославской области на 2010-2012гг"; 
2) Постановление Правительства Ярославской области от 07.12.2012 № 1387-п "Об утверждении Областной целевой программы развития субъектов малого и среднего предпринимательства Ярославской области на 2013-2015 годы"</t>
  </si>
  <si>
    <t>РС-Б-0180</t>
  </si>
  <si>
    <t>Государственная поддержка малого и среднего предпринимательства</t>
  </si>
  <si>
    <t>2.18.</t>
  </si>
  <si>
    <t>Создание условий, развитие и укрепление системы гражданско-патриотического воспитания детей и молодежи</t>
  </si>
  <si>
    <t>2.17.</t>
  </si>
  <si>
    <t>Реализация мероприятий областной целевой программы "Развитие информатизации в Ярославской области"</t>
  </si>
  <si>
    <t>2.16.</t>
  </si>
  <si>
    <t>Компенсация стоимости санаторно-курортной путевки нуждающимся в санаторно-курортном лечении работникам учреждений бюджетной сферы и членам их семей</t>
  </si>
  <si>
    <t>2.15.</t>
  </si>
  <si>
    <t>РС-Б-0140</t>
  </si>
  <si>
    <t>Финансовая поддержка областным общественным организациям сферы культуры и искусства на их уставную деятельность</t>
  </si>
  <si>
    <t>2.14.</t>
  </si>
  <si>
    <t>22.02.2005, не установлен</t>
  </si>
  <si>
    <t xml:space="preserve">в целом; п. 1 </t>
  </si>
  <si>
    <t>Постановление Губернатора Ярославской области от 04.02.2005 № 71 "О совершенствовании системы премирования за достижения в области культуры"</t>
  </si>
  <si>
    <t>РС-Б-0130</t>
  </si>
  <si>
    <t>Премирование за достижения в области культуры</t>
  </si>
  <si>
    <t>2.13.</t>
  </si>
  <si>
    <t>РС-Б-0120</t>
  </si>
  <si>
    <t>Гранты (целевая поддержка) на реализацию творческих проектов в области культуры и искусства и их создателей</t>
  </si>
  <si>
    <t>2.12.</t>
  </si>
  <si>
    <t>01.12.2008, не установлен</t>
  </si>
  <si>
    <t xml:space="preserve">п. 1 ; ст. 1 </t>
  </si>
  <si>
    <t>Постановление Губернатора Ярославской области от 01.12.2008 № 862 "Об ежегодных областных стипендиях обучающимся и студентам образовательных учреждений культуры и признании утратившими силу постановлений Губернатора области от 08.04.2003 №237, от 14.08.1998 №530"</t>
  </si>
  <si>
    <t>РС-Б-0110</t>
  </si>
  <si>
    <t>Поддержка наиболее одаренных учащихся детских музыкальных, художественных школ, школ искусств и студентов средних специальных образовательных учреждений культуры области</t>
  </si>
  <si>
    <t>2.11.</t>
  </si>
  <si>
    <t>РС-Б-0100</t>
  </si>
  <si>
    <t xml:space="preserve">Строительство (реконструкция) объектов капитального строительства областной собственности 
</t>
  </si>
  <si>
    <t>2.10.</t>
  </si>
  <si>
    <t xml:space="preserve">ст. 8 гл. 2 разд. 1 </t>
  </si>
  <si>
    <t>0106, 
0113, 
1003, 
1004, 
1006</t>
  </si>
  <si>
    <t>РС-Б-0090</t>
  </si>
  <si>
    <t>Бюджетные полномочия субъекта РФ</t>
  </si>
  <si>
    <t>2.9.</t>
  </si>
  <si>
    <t>29.07.2014 - 31.12.2017</t>
  </si>
  <si>
    <t xml:space="preserve">абз. 5 гл. 1 разд. 1 </t>
  </si>
  <si>
    <t>Постановление Правительства Ярославской области от 29.07.2014 № 0732-п "О проектном офисе органов исполнительной власти Ярославской области» "</t>
  </si>
  <si>
    <t>РС-Б-0080</t>
  </si>
  <si>
    <t>Реализация полномочий в сфере проведения административной реформы</t>
  </si>
  <si>
    <t>2.8.</t>
  </si>
  <si>
    <t>18.07.2011, не установлен</t>
  </si>
  <si>
    <t>в целом; абз. 1 ; п. 1,2,5,7 прил. 2</t>
  </si>
  <si>
    <t>Постановление Правительства Ярославской области от 18.07.2011 № 542-п "О создаваемых в целях гражданской обороны запасах материально-технических,продовольственных,медицинских и иных средств,накапливаемых органами исполнительной власти Ярославской области"</t>
  </si>
  <si>
    <t>0309</t>
  </si>
  <si>
    <t>РС-Б-0070</t>
  </si>
  <si>
    <t>Обеспечение запасов материально-технических и иных средств в целях гражданской обороны</t>
  </si>
  <si>
    <t>2.7.</t>
  </si>
  <si>
    <t>24.10.2011 - 31.12.2013</t>
  </si>
  <si>
    <t>п. 7 ст. 15 ; в целом</t>
  </si>
  <si>
    <t>Постановление Правительства Ярославской области от 24.10.2011 № 814-п "О предоставлении поддержки социально ориентированным некоммерческим организациям"</t>
  </si>
  <si>
    <t>РС-Б-0060</t>
  </si>
  <si>
    <t>Реализация проектов, направленных на развитие общественного контроля в сфере ЖКХ и жилищное просвещение граждан</t>
  </si>
  <si>
    <t>2.6.</t>
  </si>
  <si>
    <t>1) 26.08.2009 - 31.12.2009; 
2) 03.06.2009 - 31.12.2009; 
3) 22.04.2009 - 31.12.2009; 
4) 25.12.2009 - 31.12.2009; 
5) 08.12.2008, не установлен; 
6) 28.12.2009 - 31.12.2009; 
7) 16.12.2009 - 31.12.2012; 
8) 10.06.2009 - 31.12.2009; 
9) 29.12.2008 - 31.12.2008; 
10) 12.08.2009 - 31.12.2009; 
11) 09.10.2008 - 31.12.2008; 
12) 29.07.2009 - 31.12.2009; 
13) 25.12.2009 - 31.12.2009; 
14) 24.06.2009 - 31.12.2009; 
15) 23.09.2009 - 31.12.2009; 
16) 28.12.2011, не установлен</t>
  </si>
  <si>
    <t xml:space="preserve">1) в целом; 
2) в целом; 
3) в целом; 
4) в целом; 
5) прил. 14; 
6) в целом; 
7) в целом; 
8) в целом; 
9) в целом; 
10) в целом; 
11) в целом; 
12) в целом; 
13) в целом; 
14) в целом; 
15) в целом; 
16) п. 3 ст. 11 гл. 3 </t>
  </si>
  <si>
    <t>0113, 
0402, 
0409, 
0412, 
0501, 
0502, 
1201</t>
  </si>
  <si>
    <t>РС-Б-0050</t>
  </si>
  <si>
    <t>Приобретение акций и иных форм участия в капитале в собственность ЯО, в том числе внесение взносов в уставный капитал</t>
  </si>
  <si>
    <t>2.5.</t>
  </si>
  <si>
    <t>Компенсация выпадающих доходов организациям, предоставляющим населению услуги газоснабжения по тарифам, не обеспечивающим возмещение издержек (сжиженный газ)</t>
  </si>
  <si>
    <t>2.4.</t>
  </si>
  <si>
    <t>РС-Б-0030</t>
  </si>
  <si>
    <t>Повышение качества и доступности государственных услуг</t>
  </si>
  <si>
    <t>2.3.</t>
  </si>
  <si>
    <t>0707, 
0709, 
0801, 
0909</t>
  </si>
  <si>
    <t>РС-Б-0020</t>
  </si>
  <si>
    <t>Реализация полномочий в сфере комплексных мер противодействия злоупотреблению наркотиками и их незаконному обороту</t>
  </si>
  <si>
    <t>2.2.</t>
  </si>
  <si>
    <t>0111, 
0113, 
0401, 
0407, 
0408, 
0410, 
0412, 
0501, 
0502, 
0605, 
0707, 
0709, 
1002, 
1003, 
1004, 
1102, 
1202, 
1401, 
1402, 
1403</t>
  </si>
  <si>
    <t>РС-Б-0010</t>
  </si>
  <si>
    <t>Собственные полномочия субъекта РФ</t>
  </si>
  <si>
    <t>2.1.</t>
  </si>
  <si>
    <t>РС-Б</t>
  </si>
  <si>
    <t>2.</t>
  </si>
  <si>
    <t>А</t>
  </si>
  <si>
    <t>поддержка граждан и их объединений, участвующих в охране общественного порядка</t>
  </si>
  <si>
    <t>Расходные обязательства, возникшие в результате принятия нормативных правовых актов субъекта Российской Федерации, заключения договоров (соглашений) по предметам совместного ведения Российской Федерации и субъектов Российской Федерации</t>
  </si>
  <si>
    <t>организация деятельности многофункциональных центров предоставления государственных и муниципальных услуг в соответствии с Федеральным законом от 27 июля 2010 года № 210-ФЗ «Об организации предоставления государственных и муниципальных услуг»</t>
  </si>
  <si>
    <t>организация предоставления дополнительного профессионального образования в государственных образовательных организациях субъектов Российской Федерации</t>
  </si>
  <si>
    <t>организация профилактики незаконного потребления наркотических средств и психотропных веществ, наркомании</t>
  </si>
  <si>
    <t>осуществление полномочий в области содействия занятости населения, предусмотренных Законом Российской Федерации от 19 апреля 1991 года N 1032-1 "О занятости населения в Российской Федерации"</t>
  </si>
  <si>
    <t>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</t>
  </si>
  <si>
    <t>принятие мер по организации проведения технического осмотра транспортных средств в соответствии с законодательством в области технического осмотра транспортных средств</t>
  </si>
  <si>
    <t>создания искусственного земельного участка в соответствии с федеральным законом</t>
  </si>
  <si>
    <t>19.07.2010 - 31.12.2014</t>
  </si>
  <si>
    <t xml:space="preserve">п. 1-5 разд. 5 </t>
  </si>
  <si>
    <t>Постановление Правительства Ярославской области от 19.07.2010 № 533-п "Об областной целевой программе развития туризма и отдыха в Ярославской области на 2011-2014 годы"</t>
  </si>
  <si>
    <t>0412, 
0709</t>
  </si>
  <si>
    <t>РС-А-0850</t>
  </si>
  <si>
    <t>создание благоприятных условий для развития туризма в субъекте Российской Федерации</t>
  </si>
  <si>
    <t>1) 12.09.2009, не установлен; 
2) 01.01.2007, не установлен; 
3) 01.01.2008 - 31.12.2020; 
4) 05.10.2011, не установлен</t>
  </si>
  <si>
    <t xml:space="preserve">1) п. 1 ; абз. 10 разд. 5 ; 
2) п. 2 ст. 18 гл. 4 ; 
3) п. 1 ; пп. 1.13 п. 1 прил. 4; разд. 4 прил. 3; 
4) п. 1 </t>
  </si>
  <si>
    <t>0309, 
0310, 
0314, 
0401, 
0402, 
0405, 
0709, 
1003, 
1103</t>
  </si>
  <si>
    <t>РС-А-0820</t>
  </si>
  <si>
    <t>утверждение и реализация региональных программ в области энергосбережения и повышения энергетической эффективности, организация проведения энергетического обследования жилых домов, многоквартирных домов, помещения в которых составляют жилищный фонд субъектов Российской Федерации, организация и проведение иных мероприятий, предусмотренных законодательством об энергосбережении и о повышении энергетической эффективности</t>
  </si>
  <si>
    <t>0707</t>
  </si>
  <si>
    <t>РС-А-0760</t>
  </si>
  <si>
    <t>организация и обеспечения отдыха и оздоровления детей (за исключением организации отдыха детей в каникулярное время)</t>
  </si>
  <si>
    <t>30.06.2011 - 31.12.2013</t>
  </si>
  <si>
    <t>Постановление Правительства Ярославской области от 30.06.2011 № 491-п "Об утверждении региональной программы "Развитие материально-технической базы учреждений лесного хозяйства Ярославской области" на 2011-2013 годы"</t>
  </si>
  <si>
    <t>05.05.2011, не установлен</t>
  </si>
  <si>
    <t xml:space="preserve">в целом; абз. 4 </t>
  </si>
  <si>
    <t>Постановление Правительства РФ от 05.05.2011 № 345 "О предоставлении и распределении субсидий из федерального бюджета бюджетам субъектов Российской Федерации на приобретение специализированной лесопожарной техники и оборудования "</t>
  </si>
  <si>
    <t>РС-А-0750</t>
  </si>
  <si>
    <t>осуществления уведомительной регистрации региональных соглашений, территориальных соглашений и коллективных договоров</t>
  </si>
  <si>
    <t>утверждение порядка и нормативов заготовки гражданами древесины для собственных нужд, нормативно-правовое регулирование отдельных вопросов в области лесных отношений, осуществление полномочий собственников лесных участков в пределах, установленных лесным законодательством</t>
  </si>
  <si>
    <t>иные расходы</t>
  </si>
  <si>
    <t>поступление нефинансовых активов</t>
  </si>
  <si>
    <t>приобретение услуг</t>
  </si>
  <si>
    <t>оплата труда и начисления на нее</t>
  </si>
  <si>
    <t>РС-А-0710</t>
  </si>
  <si>
    <t>осуществление региональных и межмуниципальных программ и мероприятий по работе с детьми и молодежью</t>
  </si>
  <si>
    <t>0707, 
0709, 
0801</t>
  </si>
  <si>
    <t>осуществления регионального государственного надзора в области технического состояния самоходных машин и других видов техники</t>
  </si>
  <si>
    <t>осуществления регионального государственного экологического надзора (в части регионального государственного надзора за геологическим изучением, рациональным использованием и охраной недр; регионального государственного надзора в области охраны атмосферного воздуха; регионального государственного надзора в области охраны водных объектов; регионального государственного надзора в области обращения с отходами) на объектах хозяйственной и иной деятельности независимо от форм собственности</t>
  </si>
  <si>
    <t>РС-А-0650</t>
  </si>
  <si>
    <t>создание по решению органов исполнительной власти субъекта Российской Федерации мобилизационных органов в зависимости от объема мобилизационных заданий (заказов) или задач по проведению мероприятий по переводу экономики субъекта Российской Федерации на работу в условиях военного времени и обеспечения условий работникам созданных мобилизационных органов, координация и контроль за проведением органами местного самоуправления и организациями, деятельность которых связана с деятельностью указанных органов или которые находятся в сфере их ведения, мероприятий по мобилизационной подготовке, а также осуществление методического обеспечения этих мероприятий</t>
  </si>
  <si>
    <t>1) 14.07.2005, не установлен; 
2) 07.04.2003, не установлен; 
3) 23.12.2002, не установлен</t>
  </si>
  <si>
    <t xml:space="preserve">1) подп. 1.1 п. 1 ; 
2) пп. 4 п. 3 ст. 2 ; 
3) пп. 52 п. 2 ст. 26.3 </t>
  </si>
  <si>
    <t>26.02.1997, не установлен</t>
  </si>
  <si>
    <t>Федеральный закон от 26.02.1997 № 31-ФЗ "О мобилизационной подготовке и мобилизации в РФ"</t>
  </si>
  <si>
    <t>0204, 
0309</t>
  </si>
  <si>
    <t>РС-А-0640</t>
  </si>
  <si>
    <t>организация и осуществление на территории субъекта Российской Федерации мероприятий по предупреждению терроризма и экстремизма, минимизации их последствий, за исключением вопросов, решение которых отнесено к ведению Российской Федерации</t>
  </si>
  <si>
    <t>18.03.2013 - 31.12.2015</t>
  </si>
  <si>
    <t>Постановление Правительства Ярославской области от 18.03.2013 № 246-п "Об утверждении областной целевой программы "Безопасный регион" в Ярославской области на 2013-2015 годы"</t>
  </si>
  <si>
    <t>РС-А-0630</t>
  </si>
  <si>
    <t>создание, содержание и организация деятельности аварийно-спасательных служб и аварийно-спасательных формирований</t>
  </si>
  <si>
    <t>1) 26.11.2010, не установлен; 
2) 21.08.2013 - 31.12.2015; 
3) 07.04.2003, не установлен</t>
  </si>
  <si>
    <t xml:space="preserve">1) п. 7 ; 
2) абз. 4 разд. 4 ; 
3) п. 1,2 ст. 23.1 гл. 6 </t>
  </si>
  <si>
    <t>0309, 
0314</t>
  </si>
  <si>
    <t>осуществление поиска и спасания людей во внутренних водах и в территориальном море Российской Федерации</t>
  </si>
  <si>
    <t>изъятие животных и (или)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(или) продуктов животноводства</t>
  </si>
  <si>
    <t>участие в организации альтернативной гражданской службы в подведомственных им организациях, включая меры по реализации прав граждан, проходящих альтернативную гражданскую службу, и их социальную защиту</t>
  </si>
  <si>
    <t>осуществление международного сотрудничества в соответствии с законодательством Российской Федерации, в том числе приграничного сотрудничества, участие в осуществлении государственной политики в отношении соотечественников за рубежом, за исключением вопросов, решение которых отнесено к ведению Российской Федерации</t>
  </si>
  <si>
    <t>1) 01.07.2014, не установлен; 
2) 01.07.2014, не установлен</t>
  </si>
  <si>
    <t xml:space="preserve">1) ст. 4 ; 
2) ст. 4 </t>
  </si>
  <si>
    <t>1) Закон Ярославской области от 02.12.2013 № 64-з "О льготных тарифах на тепловую энергию на территории Ярославской области"; 
2) Закон Ярославской области от 02.12.2013 № 65-з "О льготных тарифах в сфере водоснабжения и водоотведения на территории Ярославской области"</t>
  </si>
  <si>
    <t>РС-А-0570</t>
  </si>
  <si>
    <t>реализации полномочий в  сфере  водоснабжения  и  водоотведения,  предусмотренных Федеральным законом "О водоснабжении и водоотведении"</t>
  </si>
  <si>
    <t>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</t>
  </si>
  <si>
    <t>РС-А-0500</t>
  </si>
  <si>
    <t>материально-техническое обеспечение деятельности мировых судей</t>
  </si>
  <si>
    <t>17.02.2001, не установлен</t>
  </si>
  <si>
    <t xml:space="preserve">пп. 40 п. 2 ст. 26.3 </t>
  </si>
  <si>
    <t>Закон Ярославской области от 14.02.2001 № 5-з "О мировых судьях в Ярославской области"</t>
  </si>
  <si>
    <t>22.12.1998, не установлен</t>
  </si>
  <si>
    <t xml:space="preserve">п. 3 ст. 10 </t>
  </si>
  <si>
    <t>Федеральный закон от 17.12.1998 № 188-ФЗ "О мировых судьях в Российской Федерации (с изменениями на 05.04.2005 г.)"</t>
  </si>
  <si>
    <t>учреждение печатного средства массовой информации и сетевого издания для обнародования (официального опубликования) правовых актов органов государственной власти субъекта Российской Федерации, иной официальной информации</t>
  </si>
  <si>
    <t>безвозмездные и безвозвратные перечисления бюджетам</t>
  </si>
  <si>
    <t>выравнивание бюджетной обеспеченности муниципальных образований в порядке, установленном федеральным законом</t>
  </si>
  <si>
    <t>РС-А-0440</t>
  </si>
  <si>
    <t>привлечение субъектом Российской Федерации заемных средств, а также обслуживание и погашение внутренних и внешних долгов субъекта Российской Федерации</t>
  </si>
  <si>
    <t>обслуживание долговых обязательств</t>
  </si>
  <si>
    <t>1) 31.07.1998, не установлен; 
2) 19.10.1999, не установлен</t>
  </si>
  <si>
    <t xml:space="preserve">1) ст. 119 ; 
2) пп. 34 п. 2 ст. 26.3 </t>
  </si>
  <si>
    <t>1) Федеральный закон от 31.07.1998 № 145-ФЗ "Бюджетный Кодекс Российской Федерации"; 
2) Федеральный закон от 06.10.1999 № 184-ФЗ "Об общих принципах организации законодательных (представительных) и исполнительных органов гос. власти субъектов РФ (с изменениями на 31.12.2005 г.)"</t>
  </si>
  <si>
    <t>1301</t>
  </si>
  <si>
    <t>РС-А-0410</t>
  </si>
  <si>
    <t>организация тушения пожаров силами Государственной противопожарной службы (за исключением лесных пожаров, пожаров в закрытых административно-территориальных образованиях, на объектах, входящих в утверждаемый Правительством Российской Федерации перечень объектов, критически важных для национальной безопасности страны, других особо важных пожароопасных объектов, особо ценных объектов культурного наследия народов Российской Федерации, а также при проведении мероприятий федерального уровня с массовым сосредоточением людей)</t>
  </si>
  <si>
    <t>1) 26.11.2010, не установлен; 
2) 21.08.2013 - 31.12.2015; 
3) 01.01.2005, не установлен</t>
  </si>
  <si>
    <t xml:space="preserve">1) п. 7 ; 
2) абз. 4 разд. 4 ; 
3) ст. 7 </t>
  </si>
  <si>
    <t>1) Постановление Правительства Ярославской области от 26.11.2010 № 865-п "О создании в 2011 году государственных казенных учреждений Ярославской области путем изменения типа существующих государственных учреждений Ярославской области"; 
2) Приказ департамента региональной безопасности Ярославской области от 21.08.2013 № 26-3354 "О ведомственной целевой программе департамента региональной безопасности Ярославской области на 2013 год и плановый период 2014 и 2015 годов"; 
3) Закон Ярославской области от 17.12.2004 № 52-з
 "О пожарной безопасности в Ярославской области"</t>
  </si>
  <si>
    <t>0310</t>
  </si>
  <si>
    <t>РС-А-0400</t>
  </si>
  <si>
    <t>осуществление региональных и межмуниципальных программ и проектов в области физической культуры и спорта, организация и проведение официальных региональных и межмуниципальных физкультурных, физкультурно-оздоровительных и спортивных мероприятий, обеспечение подготовки спортивных сборных команд субъекта Российской Федерации, в том числе среди лиц с ограниченными возможностями здоровья и инвалидов, а также присвоение спортивных разрядов и соответствующих квалификационных категорий спортивных судей в порядке, установленном федеральными законами и иными нормативными правовыми актами Российской Федерации</t>
  </si>
  <si>
    <t>0709, 
1101, 
1102, 
1103</t>
  </si>
  <si>
    <t>организация и осуществление межмуниципальных инвестиционных проектов, а также инвестиционных проектов, направленных на развитие социальной и инженерной инфраструктуры муниципальных образований</t>
  </si>
  <si>
    <t>материально-техническое и финансовое обеспечение государственных нотариальных контор, определение количества должностей нотариусов в нотариальном округе, пределов нотариальных округов в границах территории субъекта Российской Федерации</t>
  </si>
  <si>
    <t>1.37.</t>
  </si>
  <si>
    <t>1.36.</t>
  </si>
  <si>
    <t>РС-А-0350</t>
  </si>
  <si>
    <t>обеспечения  детей-сирот  и  детей,  оставшихся  без  попечения  родителей, лиц из числа детей-сирот и  детей,  оставшихся  без  попечения   родителей, жилыми помещениями</t>
  </si>
  <si>
    <t>1.35.</t>
  </si>
  <si>
    <t>РС-А-0340</t>
  </si>
  <si>
    <t>организация и осуществление деятельности по опеке и попечительству</t>
  </si>
  <si>
    <t>0702, 
0703, 
0704, 
0709, 
0801, 
1003, 
1004</t>
  </si>
  <si>
    <t>1.34.</t>
  </si>
  <si>
    <t>определение перечня должностных лиц, уполномоченных составлять протоколы об административных правонарушениях, предусмотренных законами субъектов Российской Федерации, создание комиссий по делам несовершеннолетних и защите их прав и организация деятельности этих комиссий, создание административных комиссий, иных коллегиальных органов в целях привлечения к административной ответственности, предусмотренной законами субъектов Российской Федерации</t>
  </si>
  <si>
    <t>1.33.</t>
  </si>
  <si>
    <t>РС-А-0320</t>
  </si>
  <si>
    <t>социальная поддержка и социальное обслуживание граждан пожилого возраста и инвалидов, граждан, находящихся в трудной жизненной ситуации, а также детей-сирот, безнадзорных детей, детей, оставшихся без попечения родителей (за исключением детей, обучающихся в федеральных образовательных учреждениях), социальная поддержка ветеранов труда, лиц, проработавших в тылу в период Великой Отечественной войны 1941 - 1945 годов, семей, имеющих детей (в том числе многодетных семей, одиноких родителей), жертв политических репрессий, малоимущих граждан, в том числе за счет предоставления субвенций местным бюджетам для выплаты пособий на оплату проезда на общественном транспорте, иных социальных пособий,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граждан, в том числе льгот по оплате услуг связи; предоставление гражданам субсидий на оплату жилых помещений и коммунальных услуг_ *</t>
  </si>
  <si>
    <t>0408, 
0501, 
0707, 
1001, 
1002, 
1003, 
1004, 
1006</t>
  </si>
  <si>
    <t>1.32.</t>
  </si>
  <si>
    <t>1.31.</t>
  </si>
  <si>
    <t>РС-А-0300</t>
  </si>
  <si>
    <t>уплата страховых взносов на обязательное медицинское страхование неработающего населения</t>
  </si>
  <si>
    <t xml:space="preserve">пп. 22 п. 2 ст. 26.3 </t>
  </si>
  <si>
    <t>1.30.</t>
  </si>
  <si>
    <t>организация безвозмездного обеспечения донорской кровью и (или) ее компонентами, а также организации обеспечения лекарственными препаратами для медицинского применения, специализированными продуктами лечебного питания, медицинскими изделиями, средствами для дезинфекции, дезинсекции и дератизации при оказании медицинской помощи, проведении медицинских экспертиз, медицинских осмотров и медицинских освидетельствований в соответствии с подпунктами 5 и 21 пункта 2 статьи 26.3 Федерального закона от 06.10.1999  № 184-ФЗ</t>
  </si>
  <si>
    <t>1.29.</t>
  </si>
  <si>
    <t>РС-А-0280</t>
  </si>
  <si>
    <t>организация оказания медицинской помощи, предусмотренной законодательством субъекта Российской Федерации для определенных категорий граждан_*</t>
  </si>
  <si>
    <t>0204, 
0704, 
0901, 
0902, 
0903, 
0904, 
0905, 
0906, 
0909, 
1003</t>
  </si>
  <si>
    <t>1.28.</t>
  </si>
  <si>
    <t>организация оказания населению субъекта Российской Федерации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медицинских организациях, подведомственных исполнительным органам государственной власти субъекта Российской Федерации</t>
  </si>
  <si>
    <t>1.27.</t>
  </si>
  <si>
    <t>РС-А-0260</t>
  </si>
  <si>
    <t>поддержка региональных и местных национально-культурных автономий, поддержка изучения в образовательных учреждениях национальных языков и иных предметов этнокультурной направленности</t>
  </si>
  <si>
    <t>01.01.2015 - 31.12.2017</t>
  </si>
  <si>
    <t>Проект Постановления Правительства Ярославской области от 15.09.2014 № б/н "Об утверждении областной целевой программы "Государственная поддержка развития российского казачества на территории Ярославской области" на 2015-2017 годы "</t>
  </si>
  <si>
    <t>1.26.</t>
  </si>
  <si>
    <t>РС-А-0250</t>
  </si>
  <si>
    <t>поддержка народных художественных промыслов (за исключением организаций народных художественных промыслов, перечень которых утверждается уполномоченным Правительством Российской Федерации федеральным органом исполнительной власти)</t>
  </si>
  <si>
    <t>1) 16.12.2009, не установлен; 
2) 01.01.2012 - 31.12.2014; 
3) 10.06.2011, не установлен</t>
  </si>
  <si>
    <t>1) п. 3,4,7 прил. 1; 
2) п. 1-4 разд. 6 прил. 1; 
3) п. 106 прил. 1</t>
  </si>
  <si>
    <t>0401, 
0412</t>
  </si>
  <si>
    <t>1.25.</t>
  </si>
  <si>
    <t>РС-А-0240</t>
  </si>
  <si>
    <t>организация и поддержка учреждений культуры и искусства (за исключением федеральных государственных учреждений культуры и искусства, перечень которых утверждается уполномоченным Правительством Российской Федерации федеральным органом исполнительной власти)</t>
  </si>
  <si>
    <t>1.24.</t>
  </si>
  <si>
    <t>РС-А-0230</t>
  </si>
  <si>
    <t>создание и поддержка государственных музеев (за исключением федеральных государственных музеев, перечень которых утверждается Правительством Российской Федерации)</t>
  </si>
  <si>
    <t>1.23.</t>
  </si>
  <si>
    <t>РС-А-0220</t>
  </si>
  <si>
    <t>организация библиотечного обслуживания населения библиотеками субъекта Российской Федерации, комплектования и обеспечения сохранности их библиотечных фондов</t>
  </si>
  <si>
    <t>1.22.</t>
  </si>
  <si>
    <t>РС-А-0210</t>
  </si>
  <si>
    <t>сохранение, использование и популяризация объектов культурного наследия (памятников истории и культуры), находящихся в собственности субъекта Российской Федерации, государственной охраны объектов культурного наследия (памятников истории и культуры) регионального значения</t>
  </si>
  <si>
    <t>1.21.</t>
  </si>
  <si>
    <t>РС-А-0200</t>
  </si>
  <si>
    <t>организация предоставления дополнительного образования детей в государственных образовательных организациях субъектов Российской Федерации</t>
  </si>
  <si>
    <t>0702, 
0704</t>
  </si>
  <si>
    <t>1.20.</t>
  </si>
  <si>
    <t>РС-А-0190</t>
  </si>
  <si>
    <t>организация предоставления среднего профессионального образования, включая обеспечение государственных гарантий реализации права на получение общедоступного и бесплатного среднего профессионального образования</t>
  </si>
  <si>
    <t>1.19.</t>
  </si>
  <si>
    <t>РС-А-0180</t>
  </si>
  <si>
    <t>организация предоставления общего образования в государственных образовательных организациях субъектов Российской Федерации, создание условий для осуществления присмотра и ухода за детьми, содержания детей в государственных образовательных организациях субъектов Российской Федерации</t>
  </si>
  <si>
    <t>0701, 
0702, 
0704, 
0707, 
0709</t>
  </si>
  <si>
    <t>1.18.</t>
  </si>
  <si>
    <t>РС-А-0170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</si>
  <si>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нормативами, определяемыми органами государственной власти субъектов Российской Федерации</t>
  </si>
  <si>
    <t>1.17.</t>
  </si>
  <si>
    <t>содержание, развитие и организация эксплуатации аэропортов и (или) аэродромов гражданской авиации, находящихся в собственности субъекта Российской Федерации</t>
  </si>
  <si>
    <t>1.16.</t>
  </si>
  <si>
    <t>РС-А-0150</t>
  </si>
  <si>
    <t>организация транспортного обслуживания населения воздушным, водным, автомобильным транспортом, включая легковое такси, в межмуниципальном и пригородном сообщении и железнодорожным транспортом в пригородном сообщении, осуществления регионального государственного контроля в сфере перевозок пассажиров и багажа легковым такси</t>
  </si>
  <si>
    <t>0408</t>
  </si>
  <si>
    <t>1.15.</t>
  </si>
  <si>
    <t>РС-А-0140</t>
  </si>
  <si>
    <t>осуществления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них, включая создание и обеспечение функционирования парковок (парковочных мест), предоставляемых на платной основе или без взимания платы</t>
  </si>
  <si>
    <t>1) 01.01.2010 - 31.12.2015; 
2) 23.07.2008, не установлен; 
3) 01.01.2012, не установлен; 
4) 11.01.2009 - 31.12.2011; 
5) 01.01.2009, не установлен; 
6) 01.01.2015 - 31.12.2017; 
7) 01.12.2010, не установлен; 
8) 01.01.2012, не установлен</t>
  </si>
  <si>
    <t xml:space="preserve">1) в целом; 
2) в целом; 
3) в целом; 
4) в целом; 
5) в целом; 
6) прил. 1; 
7) п. 4 ст. 7 гл. 2 ; 
8) пп. 11 п. 2 ст. 26.03 ; ст. 372 ; ст. 5 </t>
  </si>
  <si>
    <t>0314, 
0409</t>
  </si>
  <si>
    <t>1.14.</t>
  </si>
  <si>
    <t>резервирование земель, изъятие земельных участков для государственных нужд субъекта Российской Федерации</t>
  </si>
  <si>
    <t>1.13.</t>
  </si>
  <si>
    <t>планирование использования земель сельскохозяйственного назначения, перевода земель сельскохозяйственного назначения, за исключением земель, находящихся в федеральной собственности, в другие категории земель</t>
  </si>
  <si>
    <t>1.12.</t>
  </si>
  <si>
    <t>0405, 
0412, 
0709</t>
  </si>
  <si>
    <t>РС-А-0110</t>
  </si>
  <si>
    <t>поддержка сельскохозяйственного производства (за исключением мероприятий, предусмотренных федеральными целевыми программами), организация и осуществление региональных и межмуниципальных программ и проектов в области развития субъектов малого и среднего предпринимательства</t>
  </si>
  <si>
    <t>1.11.</t>
  </si>
  <si>
    <t>создание и обеспечение охраны особо охраняемых природных территорий регионального значения; ведение Красной книги субъекта Российской Федерации</t>
  </si>
  <si>
    <t>1.10.</t>
  </si>
  <si>
    <t>РС-А-0090</t>
  </si>
  <si>
    <t>организация и осуществление региональных и межмуниципальных программ и проектов в области охраны окружающей среды и экологической безопасности</t>
  </si>
  <si>
    <t>19.04.2012 - 31.12.2020</t>
  </si>
  <si>
    <t>Постановление Правительства РФ от 19.04.2012 № 350 "О федеральной целевой программе "Развитие водохозяйственного комплекса Российской Федерации в 2012-2020 годах"</t>
  </si>
  <si>
    <t>0404, 
0406, 
0605</t>
  </si>
  <si>
    <t>1.9.</t>
  </si>
  <si>
    <t>1.8.</t>
  </si>
  <si>
    <t>РС-А-0070</t>
  </si>
  <si>
    <t>предупреждение ситуаций, которые могут привести к нарушению функционирования систем жизнеобеспечения населения, и ликвидации их последствий</t>
  </si>
  <si>
    <t>07.04.2003, не установлен</t>
  </si>
  <si>
    <t xml:space="preserve">абз. 5 ст. 5 </t>
  </si>
  <si>
    <t>Закон Ярославской области от 07.04.2003 № 19-з "О защите населения и территорий Ярославской области от чрезвычайных ситуаций природного техногенного характера"</t>
  </si>
  <si>
    <t>1.7.</t>
  </si>
  <si>
    <t>РС-А-0060</t>
  </si>
  <si>
    <t>предупреждение чрезвычайных ситуаций межмуниципального и регионального характера, стихийных бедствий, эпидемий и ликвидации их последствий, реализации мероприятий, направленных на спасение жизни и сохранение здоровья людей при чрезвычайных ситуациях</t>
  </si>
  <si>
    <t>1) 01.01.2012, не установлен; 
2) 14.07.2005, не установлен; 
3) 01.06.2011, не установлен; 
4) 18.03.2013 - 31.12.2015; 
5) 01.01.2012, не установлен</t>
  </si>
  <si>
    <t xml:space="preserve">1) в целом; 
2) в целом; 
3) п. 1 ; 
4) абз. 2 разд. 4 ; 
5) п. 5 ст. 26.3 </t>
  </si>
  <si>
    <t>0309, 
0314, 
0409</t>
  </si>
  <si>
    <t>1.6.</t>
  </si>
  <si>
    <t>формирование и использование резервных фондов субъекта Российской Федерации для финансирования непредвиденных расходов</t>
  </si>
  <si>
    <t>1.5.</t>
  </si>
  <si>
    <t>1.4.</t>
  </si>
  <si>
    <t>РС-А-0030</t>
  </si>
  <si>
    <t>организационное и материально-техническое обеспечение проведения выборов в органы государственной власти субъекта Российской Федерации, референдумов субъекта Российской Федерации</t>
  </si>
  <si>
    <t>27.10.2005, не установлен</t>
  </si>
  <si>
    <t xml:space="preserve">ст. 69 гл. 8 </t>
  </si>
  <si>
    <t>Закон Ярославской области от 17.10.2005 № 51-з "Об Избирательной комиссии Ярославской области"</t>
  </si>
  <si>
    <t>1) 15.01.2003, не установлен; 
2) 26.06.2002, не установлен</t>
  </si>
  <si>
    <t xml:space="preserve">1) п. 1.2.3 ст. 25 гл. 8 ; 
2) п. 1.2 ст. 57 гл. 8 </t>
  </si>
  <si>
    <t>1) Федеральный закон от 10.01.2003 № 20-ФЗ "О государственной автоматизированной системе Российской Федерации "Выборы"; 
2) Федеральный закон от 12.06.2002 № 67-ФЗ "Об основных гарантиях избирательных прав и права на участие в референдуме граждан Российской Федерации"</t>
  </si>
  <si>
    <t>0107</t>
  </si>
  <si>
    <t>1.3.</t>
  </si>
  <si>
    <t>РС-А-0020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</si>
  <si>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</si>
  <si>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0113, 
0309, 
0314, 
0402, 
0405, 
0409, 
0603, 
0702, 
0703, 
0704, 
0705, 
0707, 
0709, 
0801, 
0901, 
0902, 
0903, 
0904, 
0905, 
0909, 
1002, 
1004, 
1103</t>
  </si>
  <si>
    <t>1.2.</t>
  </si>
  <si>
    <t>РС-А-0010</t>
  </si>
  <si>
    <t>материально-техническое и финансовое обеспечение деятельности органов государственной власти субъекта Российской Федерации, в том числе вопросов оплаты труда работников органов государственной власти субъекта Российской Федерации</t>
  </si>
  <si>
    <t>0102, 
0103, 
0104, 
0106, 
0113, 
0309, 
0401, 
0402, 
0405, 
0408, 
0410, 
0412, 
0505, 
0605, 
0705, 
0709, 
0804, 
0909, 
1003, 
1006, 
1105</t>
  </si>
  <si>
    <t>1.1.</t>
  </si>
  <si>
    <t>РС-А</t>
  </si>
  <si>
    <t>1.</t>
  </si>
  <si>
    <t>гр.16</t>
  </si>
  <si>
    <t>гр.15</t>
  </si>
  <si>
    <t>гр.14</t>
  </si>
  <si>
    <t>гр.13</t>
  </si>
  <si>
    <t>гр.9</t>
  </si>
  <si>
    <t>гр.8</t>
  </si>
  <si>
    <t>гр.7</t>
  </si>
  <si>
    <t>гр.6</t>
  </si>
  <si>
    <t>гр.5</t>
  </si>
  <si>
    <t>гр.4</t>
  </si>
  <si>
    <t>гр.3</t>
  </si>
  <si>
    <t>гр.2</t>
  </si>
  <si>
    <t>гр.1</t>
  </si>
  <si>
    <t>гр.0</t>
  </si>
  <si>
    <t>финансовый год +2</t>
  </si>
  <si>
    <t>финансовый год +1</t>
  </si>
  <si>
    <t>Дата вступления в силу и срок действия</t>
  </si>
  <si>
    <t>Номер статьи, части, пункта, подпункта, абзаца</t>
  </si>
  <si>
    <t>Наименование и реквизиты нормативного правового акта</t>
  </si>
  <si>
    <t>плановый период</t>
  </si>
  <si>
    <t>очередной финансовый год</t>
  </si>
  <si>
    <t>Нормативные правовые акты, договоры, соглашения субъекта Российской Федерации</t>
  </si>
  <si>
    <t>Нормативные правовые акты, договоры, соглашения Российской Федерации</t>
  </si>
  <si>
    <t>Примечание</t>
  </si>
  <si>
    <t>Объем средств на исполнение расходного обязательства (тыс. руб.)</t>
  </si>
  <si>
    <t>Нормативное правовое регулирование, определяющее финансовое обеспечение и порядок расходования средств</t>
  </si>
  <si>
    <t>Код  бюджетной классификации (Рз, Прз)</t>
  </si>
  <si>
    <t>Наименование полномочия, расходного обязательства</t>
  </si>
  <si>
    <t>Реестр расходных обязательств Ярославской области</t>
  </si>
  <si>
    <t>1) Постановление Правительства Ярославской области от 24.12.2008 № 708-п "Об утверждении областной целевой программы развития сети автомобильных дорог Ярославской области на 2010-2015 годы"; 
 2) Постановление Правительства Ярославской области от 23.07.2008 № 367-п "О нормативах денежных затрат на содержание, ремонт и капитальный ремонт автомобильных дорог регионального и межмуниципального значения"; 
 3) Постановление Правительства Ярославской области от 16.12.2011 № 1032-п "О Порядке формирования и использования бюджетных ассигнований дорожного фонда Ярославской области"; 
 4) Нормативные правовые акты субъекта РФ от 29.12.2008 № 182 "Приказ департамента дорожного хозяйства Ярославской области "Об утверждении ведомственной целевой программы "Сохранность региональных автомобильных дорог Ярославской области" на 2009-2011 годы";  
5) Постановление Правительства Ярославской области от 29.12.2008 № 748-п "Об утверждении методик предоставления и расходования субсидий на финансирование дорожного хозяйства"; 
 6) Приказ департамента региональной безопасности Ярославской области от 15.09.2014 № б/н "Об утверждении ведомственной целевой программы департамента региональной безопасности Ярославской области "Поддержка правоохранительной деятельности на территории Ярославской области" на 2015 год и плановый период 2016 и 2017 годов"; 
 7) Закон Ярославской области от 01.12.2010 № 50-з "Об участии Ярославской области в проектах государственно-частного партнерства"; 
 8) Закон Ярославской области от 30.06.2011 № 22-з "О дорожном фонде Ярославской области"</t>
  </si>
  <si>
    <t>1) Постановление Правительства Ярославской области от 16.12.2009 № 1191-п "Об утверждении порядка отнесения изделий, изготавливаемых на территории Ярославской области, к изделиям народных художественных промыслов и о перечне мест традиционного бытования народных художественных промыслов"; 
 2) Постановление Правительства Ярославской области от 09.12.2011 № 968-п "Об утверждении Областной целевой программы "Сохранение, возрождение и развитие народных художественных промыслов Ярославской области на 2012-2014 годы"; 
 3) Постановление Правительства Ярославской области от 03.06.2011 № 417-п "Об утверждении Перечня государственных услуг Ярославской области и признании утратившими силу и частично утратившими сулу отдельных постановлений Правительства области"</t>
  </si>
  <si>
    <t>1) Постановление Правительства Ярославской области от 26.11.2010 № 865-п "О создании в 2011 году государственных казенных учреждений Ярославской области путем изменения типа существующих государственных учреждений Ярославской области"; 
 2) Приказ департамента региональной безопасности Ярославской области от 21.08.2013 № 26-3354 "О ведомственной целевой программе департамента региональной безопасности Ярославской области на 2013 год и плановый период 2014 и 2015 годов"; 
 3) Закон Ярославской области от 07.04.2003 № 19-з "О защите населения и территорий Ярославской области от чрезвычайных ситуаций природного техногенного характера"</t>
  </si>
  <si>
    <t>1) Постановление Администрации Ярославской области от 14.07.2005 № 177 "О резерве материальных ресурсов Ярославской области для ликвидации чрезвычайных ситуаций муниципального и регионального характера"; 
 2) Закон Ярославской области от 07.04.2003 № 19-з "О защите населения и территорий Ярославской области от чрезвычайных ситуаций природного техногенного характера"; 
 3) Постановление Администрации Ярославской области от 23.12.2002 № 219 "О создании департамента дорожного хозяйства области"</t>
  </si>
  <si>
    <t>1) Постановление Правительства Ярославской области от 12.09.2007 № 395-а "О комплексной целевой программе "Энергосбережение в Ярославской области" на 2008-2009 годы"; 
 2) Закон Ярославской области от 11.10.2006 № 60-з "Об энергосбережении в Ярославской области"; 
 3) Постановление Администрации Ярославской области от 12.09.2007 № 395-а "О региональной программе "Энергосбережение и повышение энергоэффективности  в Ярославской области " на 2008-2013 годы и перспективу до 2020 года"; 
 4) Закон Ярославской области от 05.10.2011 № 33-з "Об энергосбережении и о повышении энергетической эффективности в Ярославской области"</t>
  </si>
  <si>
    <t>1) Постановление Правительства Ярославской области от 26.08.2009 № 891-п "Об увеличении уставного фонда ГУП жилищно-коммунального хозяйства ЯО "Яркоммунсервис"; 
 2) Постановление Правительства Ярославской области от 03.06.2009 № 518-п "Об увеличении уставных фондов ГУП ЯО "Санаторий-профилакторий "Сосновый бор" и ГУП ЯО "Детский санаторий "Искра"; 
 3) Постановление Правительства Ярославской области от 22.04.2009 № 351-п "Об увеличении уставного фонда ГУП Ярославской области "Бизнес-инкубатор"; 
 4) Постановление Правительства Ярославской области от 25.12.2009 № 1262-п "Об увеличении уставного капитала ОАО "Ярославский индустриальный парк"; 
 5) Нормативные правовые акты субъекта РФ от 08.12.2008 № 59-з "Закон ЯО об областном бюджете на 2009-2010-2011 гг."; 
 6) Постановление Правительства Ярославской области от 28.12.2009 № 1280-п "Об увеличении уставных фондов Большесельское ГУП "Автодор" и Некрасовское ГУП "Автодор"; 
 7) Закон Ярославской области от 16.12.2009 № 71-з "Об областном бюджете на 2010 год и на плановый период 2011 и 2012 годов"; 
 8) Постановление Правительства Ярославской области от 10.06.2009 № 585-п "Об увеличении уставного фонда ГУП Ярославской области гостиничного комплекса "Медвежий угол"; 
 9) Постановление Правительства Ярославской области от 29.12.2008 № 712-п "Об участии Ярославской области в некоммерческом партнерстве "Волейбольный клуб "Ярославич" и внесении изменений в отдельные постановления Правительства области и Администрации области";  
10) Постановление Правительства Ярославской области от 12.08.2009 № 823-п "Об увеличении уставного фонда ГУП ЯО гостиничного комплекса "Медвежий угол"; 
 11) Постановление Правительства Ярославской области от 09.10.2008 № 529-п "Об увеличении уставного фонда государственного унитарного предприятия Ярославской области "Ярдормост"; 
 12) Постановление Правительства Ярославской области от 29.07.2009 № 799-п "Об увеличении уставного фонда Борисоглебского ГУП ЯО по содержанию и ремонту автомобильных дорог общего пользования"; 
 13) Постановление Правительства Ярославской области от 25.12.2009 № 1239-п "Об увеличении уставного фонда ГУП ЯО "Ярославское АТП"; 
 14) Постановление Правительства Ярославской области от 24.06.2009 № 616-п "Об увеличении уставного фонда ГУП ЖКХ ЯО "Яркоммунсервис"; 
 15) Постановление Правительства Ярославской области от 23.09.2009 № 948-п "Об увеличении уставных фондов ГУП ЯО "Санаторий-профилакторий "Сосновый бор" и ГУП ЯО "Детский санаторий "Искра"; 
 16) Закон Ярославской области от 28.12.2011 № 58-з "Об управлении и распоряжении имуществом Ярославской области"</t>
  </si>
  <si>
    <t>1) Приказ департамента информатизации и связи Ярославской области от 04.02.2014 № 39 "Об утверждении ведомственной целевой программы департамента информатизации исвязи Ярославской области на 2014 год и плановый период 2015-2016 годы.";  
2) Постановление Правительства Ярославской области от 17.10.2012 № 1136-п "О внесение изменений в постановление Правительства области от 31.01.2011 № 32-п "Поряок предоставления из областного бюджета субсидий на возмещение части затрат организациям, осуществляющим производство алкогольной продукции", "Порядок предоставления из областного бюджета субсидий на возмещение части затрат организациям, осуществляющим производство пива и пивных напитков";  
3) Закон Ярославской области от 07.10.2008 № 41-з "Об оказании бесплатной юридической помощи в Ярославской области";  
4) Постановление Правительства Ярославской области от 25.01.2013 № 30-п "Об утверждении областной целевой программы ""Развитие органов местного самоуправления на территории Ярославской области на 2013-2015 годы" 
 5) Постановление Администрации Ярославской области от 23.12.2002 № 219 "О создании департамента дорожного хозяйства области";  
6) Постановление Правительства Ярославской области от 31.01.2011 № 32-п "О государственной поддержке развития агропромышленного производства Ярославской области и признании утратившими силу отдельных постановлений Администрации области и Правительства области";  
7) Приказ департамента финансов Ярославской области от 01.01.2014 № б/н "Ведомственная целевая программа департамента финансов Ярославской области";  
8) Постановление Правительства Ярославской области от 30.06.2011 № 489-п "Об областной целевой программе «Повышение эффективности бюджетных расходов Ярославской области» на 2011-2013 годы";  
9) Постановление Правительства Ярославской области от 22.04.2014 № 369-п "О реорганизации казенного предприятия Ярославской области "Электронный регион";  
10) Постановление Правительства Ярославской области от 02.12.2013 № 1565-п "Об утверждении областной целевой программы "Развитие информационного общества в Ярославской области" на 2014-2016 годы";  
11) Постановление Правительства Ярославской области от 19.09.2012 № 945-п "Об областной целевой программе "Гармонизация межнациональных отношений в Ярославской области";  
12) Постановление Администрации Ярославской области от 12.09.2007 № 395-а "О региональной программе "Энергосбережение и повышение энергоэффективности  в Ярославской области " на 2008-2013 годы и перспективу до 2020 года";  
13) Приказ департамента государственного заказа Ярославской области от 01.01.2014 № б/н "Об утверждении ведомственной целевой программы "Обеспечение государсвенных закупок ЯО";  
14) Постановление Правительства Ярославской области от 05.04.2010 № 187-п "Об утверждении областной целевой программы "Развитие агропромышленного комплекса и сельских территорий Ярославской области" на 2010-2014 годы и признании утратившими силу отдельных постановлений Правительства области"; 
15) Постановление Правительства Ярославской области от 17.10.2008 № 440 "О предоставлении департаменту строительства Ярославской области земельных участков, расположенных в Кировском районе г. Ярославля"</t>
  </si>
  <si>
    <t>ИТОГО</t>
  </si>
  <si>
    <t>государственная поддержка капитального ремонта общего имущества в многоквартивных домах</t>
  </si>
  <si>
    <t>1) Постановление Правительства Ярославской области от 16.12.2011 № 1032-п "О Порядке формирования и использования бюджетных ассигнований дорожного фонда Ярославской области"; 
2) Постановление Администрации Ярославской области от 14.07.2005 № 167 "О резерве материальных ресурсов Ярославской области для ликвидации чрезвычайных ситуаций муниципального и регионального характера"; 
3) Постановление Правительства Ярославской области от 25.05.2011 № 403-п "О создании государственного казенного учреждения Ярославской области "Центр управления жилищно-коммунальным комплексом Ярославской области" и внесении изменения в постановление Администрации области от 03.10.2001 № 141"; 
4) Постановление Правительства Ярославской области от 18.03.2013 № 246-п "Об утверждении областной целевой программы "Безопасный регион" в Ярославской области на 2013-2015 годы"; 
5) Закон Ярославской области от 30.06.2011 № 22-з "О дорожном фонде Ярославской области"</t>
  </si>
  <si>
    <t xml:space="preserve"> разд.4, прил.2  </t>
  </si>
  <si>
    <t>01.01.2014 - 31.12.2020</t>
  </si>
  <si>
    <t>Постановление Правительства Ярославской области от 17.03.2014 № 222-п "Об утверждении областной целевой программы "Устойчивое развитие сельских территорий Ярославской области на 2014-2020 годы и признании утратившими силу отдельных постановлений Правительства области"</t>
  </si>
  <si>
    <t xml:space="preserve">п.2, п.п.2,1,прил.3, разд.5 </t>
  </si>
  <si>
    <t xml:space="preserve">17.03.2014 - 31.12.2020; </t>
  </si>
  <si>
    <t xml:space="preserve"> Постановление Правительства Российской Федерации от 15.07.2013 № 598 "О Федеральной целевой программе"Устойчивое развитие сельских территорий на 2014-2017 годы и на период до 2020 года" </t>
  </si>
  <si>
    <t xml:space="preserve">1) подп. 1 п. 2 ст. 26.3 гл. 4.1 ; в целом; пп. 1 п. 2 ч. 3 ст. 26 ; пп. 1 п. 2 ст. 26 ; 
2) ст. 23,15,6 ; 
3) абз. 3 п. 1 ; 
4) п. 1 ; 
5) ст. 1 ; 
6) прил. 34; в целом; прил. 34.35; 
7) абз. 3 п. 1 ; 
8) п. 1 </t>
  </si>
  <si>
    <t>1) 19.10.1999, не установлен; 
2) 24.04.1995, не установлен; 
3) 01.01.2013, не установлен; 
4) 15.04.2014 - 31.12.2020; 
5 01.01.2007, не установлен; 
6) 01.01.2014, не установлен; 
7) 01.01.2011 - 31.12.2011; 
8) 06.10.2013, не установлен</t>
  </si>
  <si>
    <t xml:space="preserve"> Федеральный закон от 29.12.2012 N 273-ФЗ
"Об образовании в Российской Федерации"
</t>
  </si>
  <si>
    <t xml:space="preserve"> п.3  ст. 8</t>
  </si>
  <si>
    <t>Приказ департамента образования Ярославской области от 21.02.2014 № 9-нп "Об утверждении ведомственной целевой программы департамента образования Ярославской области на 2014 год и на плановый период 2015 и 2016 годов"</t>
  </si>
  <si>
    <t>раздел III</t>
  </si>
  <si>
    <t>01.01.2014 - 31.12.2016</t>
  </si>
  <si>
    <t xml:space="preserve"> п. 4, п. 5  ст. 8</t>
  </si>
  <si>
    <t>01.09.2013, не установлен</t>
  </si>
  <si>
    <t>0702, 
0704, 
0705, 
0709</t>
  </si>
  <si>
    <t xml:space="preserve"> п. 7  ст. 8</t>
  </si>
  <si>
    <t xml:space="preserve"> п. 8  ст. 8</t>
  </si>
  <si>
    <t xml:space="preserve">Федеральный закон от 25.06.2002 N 73-ФЗ "Об объектах культурного наследия (памятниках истории и культуры) народов Российской Федерации"
</t>
  </si>
  <si>
    <t>ст.13</t>
  </si>
  <si>
    <t>29.06.2002 - не установлен</t>
  </si>
  <si>
    <t xml:space="preserve">1) Закон Ярославской области от 05.06.2008 № 25-з "Об объектах культурного наследия (памятниках истории и культуры) народов Российской Федерации на территории Ярославской области"                                                                       2) Приказ Департамента культуры ЯО от 04.06.2014 N 16 "О ведомственной целевой программе департамента культуры Ярославской области на 2014 год и на плановый период 2015 и 2016 годов"
</t>
  </si>
  <si>
    <t xml:space="preserve">1) п. 1 ст.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п.1                                                    </t>
  </si>
  <si>
    <t>1) 07.06.2008, не установлен                          2) 24.06.2014 - 31.12.2016</t>
  </si>
  <si>
    <t xml:space="preserve">Федеральный закон от 29.12.1994 N 78-ФЗ
"О библиотечном деле"
</t>
  </si>
  <si>
    <t>ч.2 ст.15</t>
  </si>
  <si>
    <t>02.01.1995 - не установлен</t>
  </si>
  <si>
    <t>1) Закон Ярославской области от 30.06.2003 № 34-з "О библиотечном деле в Ярославской области"                                                          2) Приказ Департамента культуры ЯО от 04.06.2014 N 16 "О ведомственной целевой программе департамента культуры Ярославской области на 2014 год и на плановый период 2015 и 2016 годов"</t>
  </si>
  <si>
    <t>1) п. 1 ст. 19 гл. 6                                                           2) п.1</t>
  </si>
  <si>
    <t>1) 17.07.2003, не установлен                2) 24.06.2014 - 31.12.2016</t>
  </si>
  <si>
    <t xml:space="preserve">Федеральный закон от 26.05.1996 N 54-ФЗ "О Музейном фонде Российской Федерации и музеях в Российской Федерации"
</t>
  </si>
  <si>
    <t>ст.18</t>
  </si>
  <si>
    <t>26.05.1996 - не установлен</t>
  </si>
  <si>
    <t>Приказ Департамента культуры ЯО от 04.06.2014 N 16 "О ведомственной целевой программе департамента культуры Ярославской области на 2014 год и на плановый период 2015 и 2016 годов"</t>
  </si>
  <si>
    <t>п.1</t>
  </si>
  <si>
    <t>24.06.2014 - 31.12.2016</t>
  </si>
  <si>
    <t>Федеральный закон от 09.10.1992 N 3612-1 "Основы законодательства Российской Федерации о культуре"</t>
  </si>
  <si>
    <t>ст.39</t>
  </si>
  <si>
    <t>17.11.1992 - не установлен</t>
  </si>
  <si>
    <t>1) Приказ Департамента культуры ЯО от 04.06.2014 N 16 "О ведомственной целевой программе департамента культуры Ярославской области на 2014 год и на плановый период 2015 и 2016 годов"
 2) Постановление Правительства Ярославской области от 27.02.2012 № 128-п "О дополнительной государственной поддержке (грантах) и признании утратившим силу постановления Правительства области от 02.03.2011 №122-п"</t>
  </si>
  <si>
    <t>1) 20.12.2010, не установлен; 
2) 29.07.2005, не установлен; 
3) 01.01.2014 - 31.12.2016;  
4) 01.02.2007, не установлен; 
5) 16.03.2011, не установлен; 
6) 10.10.2011 - 31.12.2015; 
7) 31.03.2011 - 31.12.2013; 
8) 23.12.2010 - 31.12.2013; 
9) 24.10.2011 - 31.12.2013; 
10) 09.12.2009, не установлен</t>
  </si>
  <si>
    <t xml:space="preserve">1) Федеральный закон от 06.10.1999 N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
 2) Федеральный закон от 21.12.1996 № 159-ФЗ "О дополнительных гарантиях по социальной поддержке детей-сирот и детей, оставшихся без попечения родителей"; 
</t>
  </si>
  <si>
    <t xml:space="preserve">1) п. 24.2 ст. 26.3
2) ст. 6 ; ст. 8 ; ст. 6,8 ; ст. 5 ; 
 </t>
  </si>
  <si>
    <t xml:space="preserve">1) 19.10.1999, не установлен; 
2) 21.12.1996, не установлен; 
</t>
  </si>
  <si>
    <t>1) Закон Ярославской области от 19.12.2008 № 65-з "Социальный кодекс ЯО"; 
2) Закон Ярославской области от 09.11.2007 № 70-з "Об организации и осуществлении деятельности по опеке и попечительству";                                                                                 3) Приказ департамента образования Ярославской области от 21.02.2014 № 9-нп "Об утверждении ведомственной целевой программы департамента образования Ярославской области на 2014 год и на плановый период 2015 и 2016 годов"
4) Постановление Правительства Ярославской области от 10.10.2011 № 770-п "Об областной целевой программе "Доступная среда" на 2012-2015 годы"</t>
  </si>
  <si>
    <t>1) ст. 21,60,61,64,65,66,73,75,81,90,92,93 ; ст. 81 гл. 15 ; гл. 1 ; ч. 1-2 ст. 92,90,81,77,75,73,64,63,58 гл. 13-15 ; 
2) п. 11.3 гл. 3.1 ; ст. 11.2-11.3 гл. 3.1 ;              
                                      3) раздел Ш
4) п.1</t>
  </si>
  <si>
    <t>1) 01.01.2009, не установлен; 
2) 01.01.2008, не установлен; 
3) 01.01.2014 - 31.12.2016
4) 01.01.2012  - 31.12.2015</t>
  </si>
  <si>
    <t>Федеральный закон от 21.12.1996 № 159-ФЗ "О дополнительных гарантиях по социальной поддержке детей-сирот и детей, оставшихся без попечения родителей"</t>
  </si>
  <si>
    <t>1) Закон ЯО от 11.11.2013 N 54-з "О физической культуре и спорте в Ярославской области";
2) Приказ Агентства по физической культуре и спорту ЯО от 17.02.2014 N 4-н "О ведомственной целевой программе "Физическая культура и спорт в Ярославской области" на 2014 год и плановый период 2015 и 2016 годов";
3) Постановление Правительства ЯО от 29.03.2013 N 314-п "Об утверждении областной целевой программы "Развитие физической культуры и спорта в Ярославской области" на 2013 - 2015 годы"</t>
  </si>
  <si>
    <t>1) в целом ; 
2) п. 1 ; 
3) п.1</t>
  </si>
  <si>
    <t xml:space="preserve">1) 11.11.2013, не установлен; 
2) 01.01.2014 -31.12.2016; 
3) 01.04.2013-31.12.2015
</t>
  </si>
  <si>
    <t>Федеральный закон от 04.12.2007 N 329-ФЗ "О физической культуре и спорте в Российской Федерации"</t>
  </si>
  <si>
    <t>ст. 7, 8</t>
  </si>
  <si>
    <t>30.03.2008, не установлено</t>
  </si>
  <si>
    <t>21.12.1996, не установлен</t>
  </si>
  <si>
    <t>1) 01.11.2006, не установлен
2) 01.01.2014 - 31.12.2015; 
3) 01.01.2013 - 31.12.2015; 
4) 01.01.2013 - 31.12.2015; 
5) 24.10.2011 - 31.12.2013; 
6) 27.02.2014 -  31.12.2016; 
7) 23.12.2010 - 31.12.2015</t>
  </si>
  <si>
    <t>Федеральный закон от 28.06.1995 N 98-ФЗ "О государственной поддержке молодежных и детских общественных объединений"</t>
  </si>
  <si>
    <t>01.07.2005, не установлен</t>
  </si>
  <si>
    <t xml:space="preserve">1) Закон ЯО от 11.10.2006 N 65-з "О молодежной политике"
2) Приказ Агентства по делам молодежи ЯО от 19.05.2014 N 4-н "О ведомственной целевой программе "Реализация государственной молодежной политики в Ярославской области" на 2014 год и плановый период 2015 и 2016 годов"
3) Постановление Правительства Ярославской области от 29.12.2012 № 1566-п "Об утверждении областной целевой программы "Патриотическое воспитание граждан Российской Федерации, проживающих на территории Ярославской области"; 
 4) Постановление Правительства Ярославской области от 07.12.2012 № 1387-п "Об утверждении Областной целевой программы развития субъектов малого и среднего предпринимательства Ярославской области на 2013-2015 годы"; 
 5) Постановление Правительства Ярославской области от 24.10.2011 № 814-п "О предоставлении поддержки социально ориентированным некоммерческим организациям"; 
 6) Постановление Правительства Ярославской области от 27.02.2014 № 164-п "Об утверждении областной целевой программы "Развитие молодежной политики в Ярославской области"; 
 7) Постановление Правительства ЯО от 23.12.2010 N 1000-п "Об областной целевой программе "Семья и дети Ярославии" на 2011 - 2015 годы"
</t>
  </si>
  <si>
    <t>2) п.1</t>
  </si>
  <si>
    <t>2) 15.03.2012 - 31.12.2015</t>
  </si>
  <si>
    <t xml:space="preserve">1) в целом; 
</t>
  </si>
  <si>
    <t xml:space="preserve">1) 30.06.2011, не установлен; 
</t>
  </si>
  <si>
    <t>Постановление Правительства Ярославской области от 27.02.2012 № 128-п "О дополнительной государственной поддержке (грантах) и признании утратившим силу постановления Правительства области от 02.03.2011 №122-п"</t>
  </si>
  <si>
    <t>п. 4</t>
  </si>
  <si>
    <t>06.03.2013 - не установлен</t>
  </si>
  <si>
    <t>1) Закон Ярославской области от 23.10.2003 № 61-з "О взаимодействии органов государственной власти Ярославской области и общественных объединений"; 
2) Постановление Правительства Ярославской области от 24.10.2011 № 814-п "О предоставлении поддержки социально ориентированным некоммерческим организациям"</t>
  </si>
  <si>
    <t>1) п. 1 ст. 4 ; 
2) п.1</t>
  </si>
  <si>
    <t>1) 12.11.2003, не установлен; 
2)  24.10.2011 - 31.12.2015</t>
  </si>
  <si>
    <t>Постановление Правительства Ярославской области от 23.12.2010 № 1000-п "Об областной целевой программе "Семья и дети Ярославии" на 2011-2015 годы"</t>
  </si>
  <si>
    <t>23.12.2010 - 31.12.2015</t>
  </si>
  <si>
    <t>1)  Приказ департамента образования Ярославской области от 21.02.2014 № 9-нп "Об утверждении ведомственной целевой программы департамента образования Ярославской области на 2014 год и на плановый период 2015 и 2016 годов"                                                   2) Постановление Администрации Ярославской области от 17.04.2007 № 135 "О дополнительных мерах социальной поддержки медицинских работников, осуществляющих медицинское обслуживание обучающихся и воспитанников муниципальных и государственных образовательных учреждений Ярославской области"</t>
  </si>
  <si>
    <t xml:space="preserve">1) раздел Ш                                 2) п. 3 </t>
  </si>
  <si>
    <t>1) 01.01.2014-31.12.2016                             2) 01.05.2007, не установлен</t>
  </si>
  <si>
    <t xml:space="preserve">п.5 ст.65 </t>
  </si>
  <si>
    <t xml:space="preserve">1) Закон Ярославской области от 19.12.2008 № 65-з "Социальный кодекс ЯО"; 
2) Приказ департамента образования Ярославской области от 21.02.2014 № 9-нп "Об утверждении ведомственной целевой программы департамента образования Ярославской области на 2014 год и на плановый период 2015 и 2016 годов"
</t>
  </si>
  <si>
    <t xml:space="preserve">1) ст. 74.1 ; ст. 74.1 гл. 14 разд. 3 ; ст. 74.1 гл. 14 ; 
2)раздел Ш
</t>
  </si>
  <si>
    <t>1) 01.01.2009, не установлен; 
2) 01.01.2014-31.12.2016</t>
  </si>
  <si>
    <t>раздел Ш</t>
  </si>
  <si>
    <t xml:space="preserve"> 01.01.2014-31.12.2016</t>
  </si>
  <si>
    <t xml:space="preserve">Постановление Правительства РФ от 29.12.2010 N 1186
"Об утверждении Правил предоставления из федерального бюджета бюджетам субъектов Российской Федерации иных межбюджетных трансфертов на комплектование книжных фондов библиотек муниципальных образований и государственных библиотек гг. Москвы и Санкт-Петербурга"
</t>
  </si>
  <si>
    <t>01.01.2011 - не установлен</t>
  </si>
  <si>
    <t xml:space="preserve"> Приказ Департамента культуры ЯО от 04.06.2014 N 16 "О ведомственной целевой программе департамента культуры Ярославской области на 2014 год и на плановый период 2015 и 2016 годов"</t>
  </si>
  <si>
    <t xml:space="preserve">п. 1 ; 
</t>
  </si>
  <si>
    <t xml:space="preserve">24.06.2014 - 31.12.2016
</t>
  </si>
  <si>
    <t xml:space="preserve">Постановление Правительства ЯО от 17.02.2011 N 90-п
"Об областной целевой программе "Обеспечение доступности дошкольного образования в Ярославской области" на 2011 - 2015 годы"
</t>
  </si>
  <si>
    <t xml:space="preserve">Указ Президента РФ от 28.01.2010 N 117
"О денежном поощрении лучших учителей"
</t>
  </si>
  <si>
    <t xml:space="preserve"> Приказ департамента образования Ярославской области от 21.02.2014 № 9-нп "Об утверждении ведомственной целевой программы департамента образования Ярославской области на 2014 год и на плановый период 2015 и 2016 годов"</t>
  </si>
  <si>
    <t>01.01.2014 - 31.12.2015</t>
  </si>
  <si>
    <t xml:space="preserve">Федеральный закон от 19.05.1995 N 81-ФЗ
"О государственных пособиях гражданам, имеющим детей"
</t>
  </si>
  <si>
    <t>ст.12.2  глава II</t>
  </si>
  <si>
    <t>Приказ департамента труда и социальной поддержки населения от 27.02.2014 № 13-14 № 06-12 ведомственная целевая программа «Социальная поддержка населения Ярославской области» на 2014 год и плановый период 2015 и 2016 годов"</t>
  </si>
  <si>
    <t>п.3</t>
  </si>
  <si>
    <t xml:space="preserve"> 01.01.2014 - 31.12.2016</t>
  </si>
  <si>
    <t xml:space="preserve">1) п. 1. разд. 3 ; 
2) п. 5.2 </t>
  </si>
  <si>
    <t xml:space="preserve">1) Федеральный закон от 06.10.1999 № 184-ФЗ "Об общих принципах организации законодательных (представительных) и исполнительных органов гос. власти субъектов РФ (с изменениями на 31.12.2005 г.)"; 
2) Федеральный закон от 14.05.1993 № 4979-1-ФЗ "О ветеринарии (с изменениями на 09.05.2005 г.)"; 
3) Федеральный закон от 01.01.2007 № 1032-1 "О занятости населения в Российской Федерации"; 
4) Федеральный закон от 27.07.2005 № 79-ФЗ "О государственной гражданской службе"; 
5) Федеральный закон от 31.07.1998 № 145-ФЗ "Бюджетный Кодекс Российской Федерации"; 
</t>
  </si>
  <si>
    <t xml:space="preserve">1) п. 3 разд. 6 ; в целом; подп. 1 п. 2 ст. 26.3 ; ч. 2 ст. 26 ; пп. 1 п. 2 ч. 3 ст. 26 ; пп. 1 п. 2 ст. 26.3 ; 
2) абз. 1 ст. 9 гл. 2 ; 
3) подп. 12 п. 1 ст. 7.1-1 гл. 1 ; п. 2 ст. 7.1 гл. 1 ; 
4) ст. 50.51 ; 
5) ст. 119 ; 
</t>
  </si>
  <si>
    <t xml:space="preserve">1) 19.10.1999, не установлен; 
2) 14.05.1993, не установлен; 
3) 01.01.2007, не установлен; 
4) 27.07.2005, не установлен; 
5) 31.07.1998, не установлен; 
</t>
  </si>
  <si>
    <t xml:space="preserve">1) п. 6.1 ; 
2) п. 4 ч. 1 ст. 2 ; 
3) в целом; разд. 6 ; 
4) п. 7.3 ст. 7 ; 
5) в целом; 
6) ст. 28 гл. 6 ; 
7) п. 4 ; 
8) ст. 16.17 ; 
9) п. 1 ; 
10) п. 2 ; 
11) ст. 1-2 прил. 1; 
12) п. 2.1 ; 
13) ч. 2 ст. 26 ; 
14) ст. 12 гл. 4 ; 
15) прил. 1; 
16) п. 2 ч. 3 ст. 26 ; 
17) п. 1 ч. 3 ст. 26 ; 
18) п. 6 ; 
19) пп. 5 п. 3 разд. 3 ; 
20) п. 9 ст. 4 ; 
21) п. 1 ; п. 6 ; 
22) п. 6 ; 
23) пп. 3.4 п. 3 ; 
24) п. 1,3 ; 
25) абз. 4 разд. 6 ; 
26) пп. 6.1.6.4 ; 
27) п. 3 ст. 26.1 ; 
28) пп. 3.3-3.8 п. 3 ; 
29) п. 3.4 разд. 3 ; 
30) разд. 1.2 ; 
31) п. 6.3 ; 
32) разд. 2 ; 
33) пп. 1 п. 2 ст. 26.3 ; 
34) п. 6.3 разд. 6 ; 
35) п. 4 ч. 6 ; 
36) в целом; 
37) ст. 23,42,46 гл. 2,3,4 ; 
38) пп. 1.2 п. 1 ; 
39) пп. 1 п. 2 ст. 26.3 ; 
40) ст. 1,27 ; 
</t>
  </si>
  <si>
    <t xml:space="preserve">1) 01.04.2008, не установлен; 
2) 13.06.2005, не установлен; 
3) 24.04.2008, не установлен; 
4) 02.04.2007, не установлен; 
5) 01.01.2006, не установлен; 
6) 01.06.2011, не установлен; 
7) 15.04.2007, не установлен; 
8) 17.02.2001, не установлен; 
9) 03.12.2012, не установлен; 
10) 10.05.2012, не установлен; 
11) 09.08.2012, не установлен; 
12) 27.03.2008, не установлен; 
13) 19.03.2007, не установлен; 
14) 29.05.2012, не установлен; 
15) 20.03.2007, не установлен; 
16) 23.09.2002, не установлен; 
17) 12.09.2007, не установлен; 
18) 12.11.2012, не установлен; 
19) 02.11.2012, не установлен; 
20) 28.06.1995, не установлен; 
21) 26.10.2012, не установлен; 
22) 17.10.2006, не установлен; 
23) 01.01.2013, не установлен; 
24) 01.01.2007, не установлен; 
25) 31.01.2007, не установлен; 
26) 13.06.2007, не установлен; 
27) 09.06.2005, не установлен; 
28) 01.06.2012, не установлен; 
29) 01.11.2012, не установлен; 
30) 29.05.2007, не установлен; 
31) 23.12.2002, не установлен; 
32) 14.04.2008, не установлен; 
33) 01.03.2008, не установлен; 
34) 02.12.2011, не установлен; 
35) 25.08.2004, не установлен; 
36) 01.08.2014, не установлен; 
37) 14.10.2010, не установлен; 
38) 25.08.1997, не установлен; 
39) 13.03.2008, не установлен; 
40) 01.02.2000, не установлен; 
</t>
  </si>
  <si>
    <t xml:space="preserve">1) Постановление Правительства Ярославской области от 01.04.2008 № 78 "О департаменте культуры Ярославской области";
2) Закон Ярославской области от 03.06.2005 № 30-з "О государственной гражданской службе Ярославской области";
3) Постановление Правительства Ярославской области от 24.04.2008 № 133 "О департаменте экономического развития Ярославской области";
4) Постановление Администрации Ярославской области от 02.04.2007 № 116 "О создании департамента по управлению государственным имуществом Ярославской области";
5) Постановление Администрации Ярославской области от 23.12.2005 № 344 "О создании департамента государственного заказа Ярославской области";
6) Закон Ярославской области от 05.05.2011 № 8-з "О Губернаторе Ярославской области";
7) Постановление Администрации Ярославской области от 20.03.2007 № 94 "О создании департамента строительства Ярославской области";
8) Закон Ярославской области от 14.02.2001 № 6-з "О статусе депутата Ярославской областной Думы";
9) Постановление Правительства Ярославской области от 03.12.2012 № 1364-п "Об утверждении Положения об агентстве по делам молодежи Ярославской области";
10) Указ Губернатора Ярославской области от 10.05.2012 № 194 "О функциональных обязанностях и внесении изменения в постановление Губернатора области от 27.03.2008 № 236";
11) Постановление Правительства Ярославской области от 09.08.2012 № 722-п "О департаменте общественных связей Ярославской области";
12) Постановление Губернатора Ярославской области от 27.03.2008 № 236 "О представительстве Правительства Ярославской области при Правительстве РФ";
13) Постановление Губернатора Ярославской области от 19.03.2007 № 207 "О создании инспекции государственного строительного надзора Ярославской области";
14) Закон Ярославской области от 29.05.2013 № 25-з "Об уполномоченном по правам предприниматей в Ярославской области";
15) Постановление Администрации Ярославской области от 20.03.2007 № 95 "О реорганизации департамента агропромышленного комплекса, охраны окружающей среды и природопользования Ярославской области";
16) Постановление Администрации Ярославской области от 23.09.2002 № 159 "О создании департамента агропромышленного комплекса,охраны окружающей среды и природопользования Ярославской области";
17) Постановление Администрации Ярославской области от 12.09.2007 № 274 "О реорганизации департамента агропромышленного комплекса Ярославской области";
18) Постановление Правительства Ярославской области от 12.11.2012 № 1255-п "О департаменте дорожного хозяйства и транпорта Ярославской области и внесении изменений в постановление Администрации области от 03.10.2001 №141";
19) Постановление Правительства Ярославской области от 02.11.2012 № 1224-п "О департаменте территориального развития Ярославской области";
20) Закон Ярославской области от 23.05.1995 № 5-з "Устав Ярославской области";
21) Постановление Правительства Ярославской области от 26.10.2012 № 1166-п "О департаменте по делам молодежи, физической культуре и спорту Ярославской области, внесении изменений в отдельные правовые акты и признании утратившими силу отдельных правовых актов";
22) Постановление Администрации Ярославской области от 17.10.2006 № 277 "О создании департамента труда и социальной поддержки населения 'Ярославской области";
23) Постановление Правительства Ярославской области от 29.12.2012 № 1572-п "О переименовании департамента тризма Ярославской области и признании частично утратившим силу постановления Правительства области от 05.10.2012 № 1572-п";
24) Постановление Администрации Ярославской области от 28.12.2006 № 352 "О департаменте государственной службы занятости населения Ярославской области";
25) Постановление Администрации Ярославской области от 31.01.2007 № 29 "О создании департамента образования Ярославской области";
26) Постановление Администрации Ярославской области от 13.06.2007 № 186 "О создании департамента здравоохранения и фармации Ярослаской области";
27) Постановление Губернатора Ярославской области от 09.06.2005 № 344 "Постановление губернатора Ярославской области " О создании государственной жилищной инспекции Ярославской области";
28) Постановление Правительства Ярославской области от 19.03.2012 № 205-п "Об инспекции государственного надзора за техническим состоянием самоходных машин и других видов техники Ярославской области";
29) Постановление Правительства Ярославской области от 22.10.2012 № 1137-п "Об утверждении Положения о департаменте ветеринарии Ярославской области";
30) Постановление Администрации Ярославской области от 29.05.2007 № 174 "О создании департамента информатизации и связи Ярославской области";
31) Постановление Администрации Ярославской области от 23.12.2002 № 219 "О создании департамента дорожного хозяйства области";
32) Постановление Правительства Ярославской области от 14.04.2008 № 113 "О департаменте информационно-аналитического обеспечения органов государственной власти Ярославской области";
33) Постановление Правительства Ярославской области от 29.02.2008 № 36 "Об утверждении Положения о департаменте финансов Ярославской области и его штатной численности";
34) Постановление Правительства Ярославской области от 02.12.2011 № 960-п "О департаменте региональной безопасности  Ярославской области";
35) Постановление Администрации Ярославской области от 25.08.2004 № 141 "Об органе исполнительной власти Ярославской области в сфере государственного регулирования цен (тарифов) и контроля за ценообразованием";
36) Постановление Правительства Ярославской области от 30.04.2014 № 405-п "Об агентстве по государственным услугам Ярославской области";
37) Закон Ярославской области от 01.10.2010 № 30-з "Устав Ярославской области";
38) Постановление Губернатора Ярославской области от 25.08.1997 № 529 "Об утверждении положения о департаменте жилищно-коммунального хозяйства и его штатной численности";
39) Постановление Правительства Ярославской области от 13.03.2008 № 46 "О департаменте промышленности, предпринимательской деятельности и транспорта Ярославской области";
40) Закон Ярославской области от 26.01.2000 № 5-з "О контрольно-счетной палате Ярославской области"
</t>
  </si>
  <si>
    <t>1.38.</t>
  </si>
  <si>
    <t>создание комиссий по делам несовершеннолетних и защите их прав и организация деятельности этих комиссий,</t>
  </si>
  <si>
    <t>Закон Ярославской области от 16.12.2009 № 70-з "О наделении органов местного самоуправления государственными полномочиями Ярославской области"</t>
  </si>
  <si>
    <t>гл.2, ст.16</t>
  </si>
  <si>
    <t>1.39.</t>
  </si>
  <si>
    <t xml:space="preserve">1) Приказ агентства по государственным услугам Ярославской области от 28.08.2014 №  "Ведомственная целевая программа "Обеспечение функционирования многофункционального центра предоставления государственных и муниципальных услуг"; 
2) Постановление Правительства Ярославской области от 28.08.2014 №  "Областная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области"; 
</t>
  </si>
  <si>
    <t xml:space="preserve">1) ст. 1 ; 
2) ст. 1 ; 
 </t>
  </si>
  <si>
    <t xml:space="preserve">1) 01.01.2015, не установлена 
2) 01.01.2015-31.12.2019; 
</t>
  </si>
  <si>
    <t>Постановление Правительства Ярославской области от 02.11.2010 № 820-п "Об утверждении областной целевой программы "Комплексная прогграмма модернизации и реформирования жилищно-коммунального хозяйства Ярославской области" на 2011-2016 годы и внесении изменений в постановление Правительства области от 26.11.2008 № 626-п"</t>
  </si>
  <si>
    <t xml:space="preserve"> разд. 6 п.5</t>
  </si>
  <si>
    <t>02.11.2010--31.12.2016</t>
  </si>
  <si>
    <t>1) 01.01.2014-31.12.2016
2) 01.01.2007, не установлен</t>
  </si>
  <si>
    <t>1)Приказ департамента государственной службы занятости населения Ярославской области от 27.01..2014 №2-з "Об утверждении ведомственной целевой программы "Содействие занятости населения Ярославской области на 2014 год и плановый период 2015 и 2016 годов"
2) Постановление Администрации Ярославской области от 22.12.2006 № 340 "О принятии в государственную собственность Ярославской области государственных учреждений центров занятости населения"</t>
  </si>
  <si>
    <t xml:space="preserve">1) п. 1 ; 
2) п. 1,3 </t>
  </si>
  <si>
    <t>Реализация полномочий в области охраны и использования объектов животного мира, отнесенных к объектам охоты</t>
  </si>
  <si>
    <t>1) Постановление Правительства РФ от 13.06.2006  №371 "Об утверждении Правил предоставления из федерального бюджета субвенций бюджетам субъектов РФ на реализацию полномочий в области охраны и использования объектов животного мира, отнесенных к объектам охоты"                                                                                                                                                                                                                                                                                                 2)Федеральный закон от 24.04.1995 № 52-ФЗ "О животном мире (с изменениями на 31.12.2005 г.)"; _x000D_
_x000D_
3) Федеральный закон от 24.07.2009 № 209-ФЗ "Об охоте и о сохранении охотничьих ресурсов и о внесении изменений в отдельные законодательные акты Российской Федерации"</t>
  </si>
  <si>
    <t>ст.6</t>
  </si>
  <si>
    <t>12.09.2007 не установлен</t>
  </si>
  <si>
    <t>РС-Г-0350</t>
  </si>
  <si>
    <t>РС-А-0860</t>
  </si>
  <si>
    <t>РС-А-0870</t>
  </si>
  <si>
    <t>Расходные обязательства возникшие в результате принятия нормативных правовых актов субъекта Российской Федерации, предусматривающих реализацию субъектом Российской Федерации делегированных полномочий</t>
  </si>
  <si>
    <t xml:space="preserve">0409 
</t>
  </si>
  <si>
    <t>0405, 
0502, 
0701, 
0702, 
0707, 
0709, 
1102, 
1103</t>
  </si>
  <si>
    <t>Распоряжение Правительства РФ от 04.12.2007 № 1734-р "Перечень федеральных перинатальных центров, финансирование проектирования, строительства и оснащения которых осуществляется за счет средств федерального бюджета в 2008 - 2010 годах"</t>
  </si>
  <si>
    <t xml:space="preserve">п. 1.1,1.3 подр. 1 разд. 6 </t>
  </si>
  <si>
    <t>04.12.2007, не установлен</t>
  </si>
  <si>
    <t xml:space="preserve">1) Постановление Администрации Ярославской области от 26.09.2007 № 428-а "Об областной целевой программе "Здоровый ребенок" на 2008 год"; 
2) Постановление Правительства Ярославской области от 30.05.2014 № 524-п "Об утверждении государственной программы Ярославской области "Развитие образования и молодежная политика в Ярославской области на 2014 - 2020 годы";  
3) Постановление Правительства Ярославской области от 01.09.2009 № 897-п "Об утверждении областной целевой программы "Развитие материально-технической базы учреждений здравоохранения Ярославской области";  
</t>
  </si>
  <si>
    <t xml:space="preserve">1) п. 1.1,1.2. подр. 1 разд. 6 ; 
2) п. 1 ; 
3) п. 4 ; п. 20 прил. 2; 
</t>
  </si>
  <si>
    <t xml:space="preserve">1) 01.01.2008 - 31.12.2008; 
2) 30.05.2014 - 31.12.2020; 
3) 01.09.2009 - 31.12.2015; 
</t>
  </si>
  <si>
    <t>1) Закон Ярославской области от 30.06.2011 № 22-з "О дорожном фонде Ярославской области"; 
2) Постановление Правительства Ярославской области от 29.12.2008 № 747-п "Об утверждении Методики предоставления и расходования субсидии на капитальный ремонт, ремонт автомобильных дорог общего пользования муниципальной собственности"</t>
  </si>
  <si>
    <t xml:space="preserve">1) п. 1 ст. 4 ; 
2) п. 4 </t>
  </si>
  <si>
    <t>1) 01.01.2012, не установлен; 
2) 01.01.2009, не установлен</t>
  </si>
  <si>
    <t xml:space="preserve">0702 
</t>
  </si>
  <si>
    <t>ОЦП "Комплексная программа модернизации и реформирования жилищно-коммунального хозяйства"</t>
  </si>
  <si>
    <t>17.02.2011 - 31.12.2015</t>
  </si>
  <si>
    <t>Федеральный закон от 21.07.2007 № 185-ФЗ "О Фонде содействия реформированию жилищно-коммунального хозяйства"</t>
  </si>
  <si>
    <t>07.08.2007-01.01.2018</t>
  </si>
  <si>
    <t>1) 24.06.2014 - 31.12.2016
2) 06.03.2012 - не установлен</t>
  </si>
  <si>
    <t>1) п. 1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п. 4</t>
  </si>
  <si>
    <t>Постановление Правительства Ярославской области от 15.03.2012 № 194-п "Об утверждении областной целевой программы "Комплексные меры противодействия злоупотреблению наркотиками и их незаконному обороту" на 2012 - 2015 годы"</t>
  </si>
  <si>
    <t xml:space="preserve">Постановление Правительства Ярославской области от 30.06.2011 № 489-п "Об областной целевой программе «Повышение эффективности бюджетных расходов Ярославской области» на 2011-2013 годы"; 
</t>
  </si>
  <si>
    <t>16.12.2009, не установлен</t>
  </si>
  <si>
    <t>22.04.2013 - 31.12.2017</t>
  </si>
  <si>
    <t>Приказ департамента охраны окружающей среды и природопользования Ярославской области от 22.04.2014 № 116-н "Об утверждении ведомственной целевой программы "Управление охраной окружающей среды и рациональным природопользованием в Ярославской области" на 2014 год и плановый период 2015 и 2016 годов</t>
  </si>
  <si>
    <t xml:space="preserve">п. 1 ; </t>
  </si>
  <si>
    <t>22.04.2014 - 31.12.2016</t>
  </si>
  <si>
    <t>4.23</t>
  </si>
  <si>
    <t>1)Приказ департамента государственной службы занятости населения Ярославской области от 27.01..2014 №2-з "Об утверждении ведомственной целевой программы "Содействие занятости населения Ярославской области на 2014 год и плановый период 2015 и 2016 годов"
2) Постановление Администрации Ярославской области от 22.12.2006 № 340 "О принятии в государственную собственность Ярославской области государственных учреждений центров занятости населения"
3) Постановление Администрации Ярославской области от 22.12.2006 № 340 "О принятии в государственную собственность Ярославской области государственных учреждений центров занятости населения"</t>
  </si>
  <si>
    <t>1) 01.01.2014-31.12.2016
2) 01.01.2007, не установлен                                                3) 22.12.2006, не установлен</t>
  </si>
  <si>
    <t>1) п. 1 ; 
2) п. 1,3                                                         3) в целом</t>
  </si>
  <si>
    <t xml:space="preserve">Областная целевая программа "Комплексная прогграмма модернизации и реформирования жилищно-коммунального хозяйства Ярославской области" на 2011-2016 годы </t>
  </si>
  <si>
    <t>1) Постановление Правительства Ярославской области от 25.12.2009 № 1242-п "Об утверждении Порядка предоставления субсидий хозяйствующим субъектам, осуществляющим пассажирские перевозки, на возмещение затрат в связи с оказанием транспортных услуг и о признании утратившим силу постановления Правительства области от 29.12.2008 № 73"; 
 2) Постановление Правительства Ярославской области от 11.06.2013 № 671-п "Об установлении льготы по тарифам на проезд железнодорожным транспортом  общего пользования, утверждении порядка предоставления организациям железнодорожного транспорта субсидии и о признании утратившим силу постановления Правительства области от 15.04.2011 №240-п"; 
3) Постановление Правительства Ярославской области от 23.12.2010 № 992-п "Об утверждении  порядка финансового обеспечения выполнения государственного задания и признании утратившим силу постановлений Правительства области от 09.07.2009 № 671-П,от 09.07.2009 № 712-п"; 
 4) Постановление Правительства Ярославской области от 10.12.2010 № 898-п "О создании государственного бюджетного учреждения Ярославской области "Яроблтранском" и внесения изменений в постановление Администрации области от 03.10.2001 № 141"; 
 5) Закон Ярославской области от 04.12.2006 № 90-з "Об организации транспортного обслуживания населения на маршрутах регулярных перевозок в Ярославской области (с изменениями и дополнениями"                                      6) Постановление Правительства ЯО от 02.12.2013 № 1563-п "Об утверждении областной целевой программы "Развитие транспортной системы Ярославской области" на 2013-2016 годы"</t>
  </si>
  <si>
    <t>1) п. 6,4 ; 
2) в целом; 
3) п. 1-4 ч. 2 ; 
4) абз. 5 п. 5 ; 
5) ст. 14                                                          6) в целом</t>
  </si>
  <si>
    <t>1) 01.01.2010, не установлен; 
2) 11.06.2013, не установлен; 
3) 01.01.2011, не установлен; 
4) 10.12.2010, не установлен; 
5) 01.01.2007, не установлен                                                             6)  02.12.2013-31.12.2016</t>
  </si>
  <si>
    <t xml:space="preserve">организация оказания медицинской помощи на территории субъекта Российской Федерации в соответствии с территориальной  программой государственных гарантий бесплатного оказания гражданам медицинской помощи
</t>
  </si>
  <si>
    <t>Федеральный закон от 21.11.2011. № 323-ФЗ "Об основах охраны здоровья граждан в РФ"</t>
  </si>
  <si>
    <t>п.3 с.16</t>
  </si>
  <si>
    <t>22.11.2011., не установлен</t>
  </si>
  <si>
    <t xml:space="preserve">Постановление Правительства ЯО от 26.12.2013. № 1732-п "О территориальной программе государственных гарантий бесплатного оказания населению Ярославской области медицинской помощи на 2014 год и на плановый период 2015 и 2016 годов
</t>
  </si>
  <si>
    <t>раздел IV</t>
  </si>
  <si>
    <t>27.12.2013., не установлен</t>
  </si>
  <si>
    <t>1) Федеральный закон от 06.10.1999 № 184-ФЗ "Об общих принципах организации законодательных (представительных) и исполнительных органов гос. власти субъектов РФ (с изменениями на 31.12.2005 г.)"; 
2) Федеральный закон от 24.04.1995 № 52-ФЗ "О животном мире"; 
3) Постановление Правительства РФ от 27.12.2012 № 1438 "О финансовом обеспечении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В и С"; 
4) Постановление Правительства РФ от 15.04.2014 № 294 "Об утверждении государственной программы Российской Федерации "Развитие здравоохранения"; 
5) Федеральный закон от 27.07.2006 № 149-ФЗ "Об информации,  информационных технологиях и о защите информации"; 
6) Федеральный закон от 02.12.2013 № 349-ФЗ "О федеральном бюджете на 2014 год и плановый период 2015 и 2016 годов"; 
7) Постановление Правительства РФ от 31.12.2010 № 1236 "О порядке закупки и передачи в учреждения государственной и муниципальной систем здравоохранения диагностических средств и антивирусных препаратов для профилактики, выявления и лечения лиц, инфицированных вирусами иммунодефицита человека и гепатитов В и С"; 
8) Постановление Правительства РФ от 16.10.2013 № 928 "О финансовом обеспечении мероприятий, направленных на обследование населения с целью выявления туберкулеза, лечение больных туберкулезом, а также профилактических мероприятий"</t>
  </si>
  <si>
    <t>1) Постановление Администрации Ярославской области от 19.04.2004 № 62 "О создании государственнх учреждений ветеринарной службы Ярославской области";
2) Закон ЯО от 11.10.2006 N 65-з "О молодежной политике";
3) Постановление Губернатора Ярославской области от 05.08.1997 № 493 "О создании Ярославского государственного учреждения по организации пропуска автотранспорта, перевозящего крупногабаритные и тяжеловесные грузы по автодорогам общего пользования";
4) Закон Ярославской области от 07.04.2003 № 19-з "О защите населения и территорий Ярославской области от чрезвычайных ситуаций природного техногенного характера";
5) Постановление Администрации Ярославской области от 24.12.2007 № 726-а "Об определении уполномоченного органа и организации работы по обеспечению граждан дорогостоящими лекарственными средствами";
6) Постановление Правительства Ярославской области от 16.12.2011 № 1032-п "О Порядке формирования и использования бюджетных ассигнований дорожного фонда Ярославской области";
7) Закон Ярославской области от 16.12.2009 № 70-з "О наделении органов местного самоуправления государственными полномочиями Ярославской области";
8) Приказ департамента труда и социальной поддержки населения от 06.02.2012 № 06-12 "О ведомственной целевой программе "Социальная поддержка населения Ярославской области на 2012-2014 годы";
9) Закон ЯО от 11.11.2013 N 54-з "О физической культуре и спорте в Ярославской области";
10) Постановление Губернатора Ярославской области от 22.05.2008 № 388 "О присуждении премий Губернатора области за заслуги в сфере здравоохранения в 2008 году";
11) Постановление Администрации Ярославской области от 18.01.2006 № 19 "Устав Государственного учреждения Ярославской области "Содействие";
12) Постановление Администрации Ярославской области от 12.09.2007 № 395-а "О региональной программе "Энергосбережение и повышение энергоэффективности  в Ярославской области " на 2008-2013 годы и перспективу до 2020 года";
13) Приказ департамента региональной безопасности Ярославской области от 21.08.2013 № 26-3354 "О ведомственной целевой программе департамента региональной безопасности Ярославской области на 2013 год и плановый период 2014 и 2015 годов";                           
14) Постановление Правительства Ярославской области от 28.05.2008 № 238-п "О выделении средств";
15) Постановление Правительства Ярославской области от 20.05.2009 № 501-п "Об оплате труда работников государственных казенных учреждений сферы дорожного хозяйства";
16) Постановление Губернатора Ярославской области от 21.07.1997 № 468 "Постановление  Губернатора Ярославской области" О создании государственного учреждения Ярославской области " Ярославская государственная испытательная лаборатория молочного сырья и продукции";
17) Приказ департамента агропромышленного комплекса и потребительского рынка Ярославской области от 27.02.2014 № 52 "О ведомственной целевой программе департамента агропромышленного комплекса и потребительского рынка Ярославской области на 2014 год и плановый период 2015 и 2016 годов"; 
18) Закон Ярославской области от 23.10.2003 № 61-з "О взаимодействии органов государственной власти Ярославской области и общественных объединений";
19) Постановление Правительства Ярославской области от 23.12.2010 № 992-п "Об утверждении  порядка финансового обеспечения выполнения государственного задания и признании утратившим силу постановлений Правительства области от 09.07.2009 № 671-П,от 09.07.2009 № 712-п";
20)  Приказ департамента ветеринарии Ярославской области от 18.02.2014 № 4 "О ведомственной целевой программе департамента ветеринарии Ярославской области на 2014 год и плановый период 2015 и 2016 годов и признании утратившим силу  приказ департамента ветеринарии ЯО от 27.03.2013 № 01-07/7;
21) Постановление Правительства Ярославской области от 27.07.2009 № 747 "О создании государственного автономного учреждения Ярославской области "Ярославский центр охраны труда и социального партнерства" и внесении изменения в постановление Администрации области от 03.10.2001 № 141";
22) Приказ департамента региональной безопасности Ярославской области от 15.09.2014 № б/н "Об утверждении ведомственной целевой программы департамента региональной безопасности Ярославской области "Обеспечение функционирования государственного казенного учрежедения Ярославской области "Безопасный регион" на 2015 год ";
23) Закон Ярославской области от 30.06.2011 № 22-з "О дорожном фонде Ярославской области";
24) Постановление Правительства Ярославской области от 16.09.2013 № 1250-п "О создании госуарственного казенного учреждения Ярославской области "Информационный центр жилищно-коммунального хозяйства, энергетики и энергосбережения Ярославской области";
25) Закон Ярославской области от 03.11.2005 № 60-з "О социальном обслуживании населения Ярославской области";
26) Приказ департамента образования Ярославской области от 21.02.2014 № 9-нп "Об утверждении ведомственной целевой программы департамента образования Ярославской области на 2014 год и на плановый период 2015 и 2016 годов";
27) Приказ Агентства по физической культуре и спорту ЯО от 17.02.2014 N 4-н "О ведомственной целевой программе "Физическая культура и спорт в Ярославской области" на 2014 год и плановый период 2015 и 2016 годов";
28) Постановление Правительства Ярославской области от 10.10.2011 № 770-п "Об областной целевой программе "Доступная среда" на 2012-2015 годы";
29) Приказ департамента здравоохранения и фармации Ярославской области от 18.03.2014 № 5 "О ведомственной целевой программе департамента здравоохранения и фармации Ярославской области на 2014 год и плановый период 2015 и 2016 годов";
30) Приказ Агентства по делам молодежи ЯО от 19.05.2014 N 4-н "О ведомственной целевой программе "Реализация государственной молодежной политики в Ярославской области" на 2014 год и плановый период 2015 и 2016 годов";
31) Постановление Правительства Ярославской области от 06.03.2013 № 203-п "О создании казенного учреждения Ярославской области";
32) Постановление Администрации Ярославской области от 19.09.2006 № 249 "О создании государственного образовательного учреждения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ситуациям";
33) Приказ департамента строительства Ярославской области от 10.02.2014 № 2 "Об утверждении ведомственной целевой программы департамента строительства Ярославской области на 2014 год и плановый период 2015 и 2016 годов";
34) Постановление Администрации Ярославской области от 29.12.2007 № 741-а "О создании государственного учреждения Ярославской области "Управление по охране животного мира" и внесении изменения в постановление Администрации области от 03.10.2001 № 141";
35) Постановление Правительства Ярославской области от 28.11.2012 № 1336-п "Об итогах областного смотра-конкурса "Инновационные подходы в работе с детьми" в загородных учреждениях отдыха и оздоровления детей на территории Ярославской области"                                                                       36) Постановление Правительства Ярославской области от 23.05.2011 № 385-п "О создании государственного казенного учреждения Ярославской области "Государственный архив Ярославской области" и внесении изменения в постановление Администрации области от 03.10.2001 № 141";                                                                                                                                                                                                                                                                                                                                                                                                                       37) Постановление Правительства Ярославской области от 17.05.2011 № 374-п "О создании государственного казенного учреждения Ярославской области "Транспортная служба Правительства Ярославской области" и внесение изменения в постановление Администрации области от 03.10.2001 № 141"</t>
  </si>
  <si>
    <t>1) п. 7 ; 
2) в целом ;  
3) в целом; 
4) п. 1,2 ст. 24 гл. 6 ; 
5) в целом; 
6) п. 6 ; 
7) в целом; 
8) в целом; 
9) в целом; 
10) в целом; 
                                                                                                                                                                                                                                                                                                                                                                                                                                                                                                                                                                  11) в целом ;                         
                                                                                                                                                                                                                                                                                                                                                                                                                                                                                                                                                                12) в целом; п. 1-4 разд. 4 прил. 3; пп. 1 п. 2 ст. 26.3 гл. 4.1 ; 
13) абз. 4 разд. 4 ; 
14) в целом; 
15) в целом; 
16) п. 7 ; 
17) п.1, разд. 3 ;
18) в целом; 
19) разд. IV ; п. 3 ; 
20) п.1, прил.1; 
21) в целом; 
22) прил. 1; 
23) пп. 1 п. 2 ст. 26.03 ; 
24) п. 4.3 ; 
25) п. 1 ст. 26 ; 
26) раздел Ш;  
27) пп. 2 п. 3 ; 
28) п. 1 ; 
29) в целом; 
30) разд. 3 ; 
31) п. 1 ; 
32) п. 3 ; 
33) п. 1 ; 
34) п. 5 ; 
35) пп. 1 п. 2 ст. 26                36)                                                             37)</t>
  </si>
  <si>
    <t>1) 19.04.2004, не установлен; 
2) 11.10.2006, не установлен; 
3) 05.08.1997, не установлен; 
4) 07.04.2003, не установлен; 
5) 01.01.2008, не установлен; 
6) 01.01.2012, не установлен; 
7) 16.12.2009, не установлен; 
8) 01.01.2012 - 31.12.2014; 
9) 11.11.2013, не установлен; 
10) 22.05.2008 - 31.12.2008; 
11) 25.05.2006, не установлен; 
12) 01.01.2008 - 31.12.2020; 
13) 21.08.2013 - 31.12.2015; 
14) 28.05.2008 - 31.12.2008; 
15) 07.06.2009, не установлен; 
16) 21.07.1997, не установлен; 
17) 27.02.2014 - 31.12.2016;  
18) 12.11.2003, не установлен; 
19) 01.01.2011, не установлен; 
20) 18.02.2014 - 31.12.2016; 
21) 27.07.2009, не установлен; 
22) 01.01.2015 - 31.12.2017; 
23) 01.01.2012, не установлен; 
24) 16.09.2013, не установлен; 
25) 03.11.2005, не установлен; 
26) 01.01.2014 - 31.12.2016; 
27) 01.01.2014 - 31.12.2016; 
28) 10.10.2011 - 31.12.2015; 
29) 01.01.2014 - 31.12.2016; 
30) 01.01.2014 - 31.12.2016;  
31) 06.03.2013, не установлен; 
32) 19.09.2006, не установлен; 
33) 25.02.2014, не установлен; 
34) 29.12.2007, не установлен; 
35) 28.11.2012, не установлен                                                 36)                                                                37)</t>
  </si>
  <si>
    <t>1) Приказ департамента охраны окружающей среды и природопользования Ярославской области от 22.04.2014 № 116-н "Об утверждении ведомственной целевой программы "Управление охраной окружающей среды и рациональным природопользованием в Ярославской области" на 2014 год и плановый период 2015 и 2016 годов
2) Приказ департамента охраны окружающей среды и природопользования Ярославской области от 02.04.2009 № 15 "Об утверждении ведомственной целевой программы "Управление охраной окружающей среды и рациональным природопользованием в Ярославской области" на 2009-2011 годы"; 
3) Постановление Правительства Ярославской области от 29.11.2012 № 1344-п "Об утверждении региональной программы "Развитие водохозяйственного комплекса Ярославской области в 2013-2020 годах" и о признании утратившими силу отдельных постановлений Правительства</t>
  </si>
  <si>
    <t xml:space="preserve">1) п. 1 ;  
2) п. 1 ; 
3) п. 3 прил. 5; п. 1  </t>
  </si>
  <si>
    <t>1) 22.04.2014 - 31.12.2016;
2) 07.04.2009 - 31.12.2011; 
3) 29.11.2012 - 31.12.2020</t>
  </si>
  <si>
    <t>1) Постановление Правительства Ярославской области от 25.02.2009 № 169-п "О создании государственного образовательного  автономного учреждения Ярославской области "Информационно- консультационная служба агропромышленного комплекса" и внемении изменений в постановление Администрации области от 03.10.2001 № 141"; 
2) Постановление Правительства Ярославской области от 23.12.2010 № 992-п "Об утверждении  порядка финансового обеспечения выполнения государственного задания и признании утратившим силу постановлений Правительства области от 09.07.2009 № 671-П,от 09.07.2009 № 712-п"; 
3) Постановление Правительства Ярославской области от 31.01.2011 № 32-п "О государственной поддержке развития агропромышленного производства Ярославской области и признании утратившими силу отдельных постановлений Администрации области и Правительства области"; 
 4) Постановление Правительства Ярославской области от 29.09.2014 № 951-п "О региональной программе "Развитие семейных животноводческих ферм на базе крестьянских (фермерских) хозяйств Ярославской области" на 2015-2020 годы"; 
 5) Постановление Правительства Ярославской области от 29.09.2014 № 950-п "О региональной программе "Поддержка начинающих фермеров Ярославской области" на 2015-2020 годы"; 
 6) Постановление Правительства Ярославской области от 17.03.2014 № 221-п "Об утверждении областной целевой программы "Развитие агропромышленного комплекса Ярославской области" на 2014-2020 годы;                             7) Постановление Правительства Ярославской области от 02.10.2013г №1337-п "Об утверждении Порядка определения объема и предоставления субсидии Фонду поддержки организаций агропромышленного комплекса Ярославской области"                                                               8) Постановление Правительства Ярославской области от 10.12.2010 № 905-п "О порядке формирования мониторинга и контроля выполнения государственного заданияи признании утратившим силу постановления Правительства Ярославской области от 09.07.2009 №711-п"                                                                                                                                                                                                                                                                                                                                                                                                                                                                                                                         9) Постановление Правительства Ярославской области от 24.05.2012 № 468-п (ред. от 22.09.2014) "Об утверждении региональной программы Развитие льняного комплекса Ярославской области на 2012-2015годы"</t>
  </si>
  <si>
    <t>1) п. 1.2.3 ; 
2) п. 1.2.3 разд. IV ; 
3) п. 1 ; 
4) п. 1 разд. 5 ; 
5) п.1, разд. 6 
6) п.1, разд. 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7) п.1,2                                                                                                                                                                                                                                                                                                                                                                                                                                                                                                                                                       8) п.1,4,5,6,12                                                                                                                                                                                                                                                                                                                                                                                                                                                                                                                                        9) п.1, разд.5</t>
  </si>
  <si>
    <t>1) 25.02.2009, не установлен; 
2) 01.01.2011, не установлен; 
3) 31.01.2011, не установлен; 
4) 01.01.2015 - 31.12.2020; 
5) 01.01.2015 - 31.12.2020; 
6) 17.03.2014 - 31.12.2020                 7) 02.10.2013, не установлен                  8) 10.12.2010, не установлен                  9) 25.04.2012 - 31.12.2015</t>
  </si>
  <si>
    <t>1) Федеральный закон от 28.12.2013 №442-ФЗ "Об основах социального обслуживания граждан в Российской Федерации"                                                                                                                        
2) Указ Президента Российской Федерации от 07.05.2012 № 606 "О мерах по реализации демографической политики Российской Федерации"</t>
  </si>
  <si>
    <t xml:space="preserve">1) в целом; 
2) ст. 3.2 </t>
  </si>
  <si>
    <t>1) с 01.01.2014,  не установлен; 
2) 01.01.2013, не установлен</t>
  </si>
  <si>
    <t>1) Постановление Правительства Ярославской области от 20.12.2010 № 952-п "Об организации проезда граждан, имеющих право на меры социальной поддержки по единым льготным проездным билетам долговременного пользования";
2) Постановление Губернатора Ярославской области от 29.07.2005 № 472 "Об утверждении положения о порядке установления, расчета, перерасчета и выплаты пенсии за выслугу лет государственным гражданским служащим Ярославской области";
3) Приказ департамента труда и социальной поддержки населения от 27.02.2014 № 13-14  "О ведомственной целевой программе «Социальная поддержка населения Ярославской области» на 2014 год и плановый период 2015 и 2016 годов";
4) Постановление Губернатора Ярославской области от 28.02.2007 № 136 "О доплатах к пенсиям лицам,замещавшим государственные должности Ярославской области в Государственной Думе Ярославской области и Избирательной комиссии Ярославской области";
5) Постановление Правительства Ярославской области от 16.03.2011 № 169-п "Об утверждении Порядка предоставления субсидии хозяйствующим субъектам (за исключением государственных (муниципальных) учреждений), осуществляющим пассажирские перевозки на возмещение недополученных доходов связанных с оплатой проезда отдельных категорий граждан по проездным билетам";
6) Постановление Правительства Ярославской области от 10.10.2011 № 770-п "О региональной целевой программе "Доступная среда" на 2012-2015 годы";
7) Постановление Правительства Ярославской области от 31.03.2011 № 216-п "О региональной программе "Социальная поддержка пожилых граждан в Ярославской области" на  2011-2015 годы";
8) Постановление Правительства Ярославской области от 23.12.2010 № 1000-п "Об областной целевой программе "Семья и дети Ярославии" на 2011-2015 годы";
9) Постановление Правительства Ярославской области от 24.10.2011 № 814-п "О предоставлении поддержки социально ориентированным некоммерческим организациям";
10) Постановление Правительства Ярославской области от 09.12.2009 № 1190-п "Об утверждении Порядка предоставления субсидий хозяйствующим субъектам,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общего"</t>
  </si>
  <si>
    <t xml:space="preserve">1) п. 1 ; 
2) п. 4.5 ; 
3) в целом; ст. 66 ; 
                                                                                                                                                                                                                                                                                                                                                                                                                                                                                                                                                                        4) п. 2 ; 
5) подп. 4.7 п. 4 ; 
6) пп. 24 п. 2 ст. 26.03 ; разд. 4 ; пп. 1.4.4. п. 1.4. подр. 1 разд. 4 ; 
 7) разд. 4 ; 
8) разд. 1 прил. 4; 
9) разд. 6 ;  
                                                                                                                                                                                                                                                                                                                                                                                                                                                                                                                                                                        10) п. 1 </t>
  </si>
  <si>
    <r>
      <t>1) в целом</t>
    </r>
    <r>
      <rPr>
        <strike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
2) п.1; 
3) разд. 5 ; 
4) разд. 5 ; 
5) разд. 6 ; 
6) в целом; разд. 1 ; разд. 3 ; 
                                                                                                                                                                                                                                                                                                                                                                                                                                                                                                                                             7) п.1</t>
    </r>
  </si>
  <si>
    <t>1) Закон Ярославской области от 08.10.2009 № 50-з "О гарантиях прав ребенка в Ярославской области"; 
 2) Закон Ярославской области от 19.12.2008 № 65-з "Социальный кодекс ЯО"; 
 3) Закон Ярославской области от 16.12.2009 № 70-з "О наделении органов местного самоуправления государственными полномочиями Ярославской области"                                                                                                                                                                                                                  4) Постановление Правительства ЯО от 23.12.2010 N 1000-п "Об областной целевой программе "Семья и дети Ярославии" на 2011 - 2015 годы"</t>
  </si>
  <si>
    <t>1) подп. 2 п. 1 ст. 14 ; 
2) подп. 1,3 п. 2 ст. 60 ; ст. 60 гл. 13 ; 
3) подп. 2 п. 1 ст. 13                                                                                                                                                                                                                                                                                                                                                                                                                                                                                                                                                                                  4) п.1</t>
  </si>
  <si>
    <t>1) 13.10.2009, не установлен; 
2) 01.01.2009, не установлен; 
3) 16.12.2009, не установлен                                                                                                                                                                                                                                                                                                                                                                                                                                                                                                                                                 4) 23.12.2010 - 31.12.2015</t>
  </si>
  <si>
    <t>1) Федеральный закон от 01.01.2007 № 1032-1 "О занятости населения в Российской Федерации"; 
2) Федеральный закон от 03.11.2006 № 174-ФЗ "Об автономных учреждениях"                                                                                                                                                                                                                                                                                                                                                                                                                     3)Постановление Правительства Российской Федерации от 15.07.2013 № 598 "О Федеральной целевой программе"Устойчивое развитие сельских территорий на 2014-2017 годы и на период до 2020 года"                                                                                                                                                                                                                                                                                                                                                                                                                                                                                                                                              4) Федеральный закон от 12.01.1995 № 5-ФЗ "О ветеранах"
5) Указ Президента РФ от 07.05.2008 № 714 "Об обеспечении жильем ветеранов Великой Отечественной войны 1941-1945 годов"
6) Федеральный закон от 24.11.1995 № 181-ФЗ "О социальной защите инвалидов в Российской Федерации"
7) "Градостроительный кодекс Российской Федерации" от 29.12.2004 № 190-ФЗ</t>
  </si>
  <si>
    <t>1) абз. 2 подп. 3 п. 1 ст. 7.1 гл. 1 ; подп. 12 п. 1 ст. 7.1-1 гл. 1 ; 
2) в целом                   3) разд.4, прил.2                                 4) в целом
5) в целом
6) в целом
7) в целом</t>
  </si>
  <si>
    <t>1) 01.01.2007, не установлен; 
2) 03.11.2006, не установлен                          3) 01.01.2014 - 31.12.2020                                            4) 25.01.1995, не установлен
5) 07.05.2008, не установлен
6) 02.12.1995, не установлен
7) 30.12.2004, не установлен</t>
  </si>
  <si>
    <t xml:space="preserve">1) Закон Ярославской области от 19.12.2008 № 65-з "Социальный кодекс ЯО";
2) Закон Ярославской области от 16.12.2009 № 70-з "О наделении органов местного самоуправления государственными полномочиями Ярославской области";
3) Постановление Администрации Ярославской области от 02.04.2007 № 116 "О создании департамента по управлению государственным имуществом Ярославской области";
4) Проект Постановления Правительства Ярославской области от 29.08.2013 № б/н "Об утверждении областной целевой программы "Развитие государственной гражданской и муниципальной службы в Ярославской области" на 2014 - 2016 годы";
5) Указ Губернатора Ярославской области от 02.11.2010 № 6 "Об установлении выплат к Международному дню пожилых людей";
6) Распоряжение Ярославской областной Думы от 10.11.2010 № 88 "Об организации работы с пенсионерами Ярославской областной Думы";
8) Постановление Правительства Ярославской области от 23.07.2008 № 362-п "Об утверждении Положения о порядке расходования средств резервного фонда Правительства Ярославской области";
9) Приказ департамента государственной службы занятости населения Ярославской области от 27.01.2014 №2-з "Об утверждении ведомстенной целевой программы "Содействие занятости населения Ярославской области" на 2014 год и на плановый период 2015 и 2016 годов
10) Постановление Правительства Ярославской области от 06.02.2012 № 52-п "О мерах по реализации Федерального закона от 30 ноября 2011 года № 361-ФЗ";
11) Постановление Правительства Ярославской области от 23.12.2010 № 1002-п "О создании государственного бюджетного учреждения Ярославской области "Лесная охрана" и внесении изменения в постановление Администрации области от 03.10.2001 №141";
12) Постановление Правительства Ярославской области от 29.06.2011 № 470-п "О переименовании государственного бюджетного учреждения Ярославской области "Лесная охрана" и внесении изменений в постановление Администрации области  от 03.10.2001 №141";
13) Закон Ярославской области от 05.04.2002 № 32-з "О противотуберкулезной помощи и защите населения  Ярославской области от туберкулеза";
14) Постановление Администрации Ярославской области от 20.08.2007 № 339-а "О ликвидации государственного унитарного предприятия Ярославской области "Завод детского питания";
15) Постановление Правительства Ярославской области от 21.09.2012 № 958-п "Об утверждении областной целевой программы "Повышение открытости деятельности органов исполнительной власти для населения Ярославской области" на 2012-2014 годы";
16) Распоряжение Губернатора Ярославской области от 03.11.2010 № №229-р "Об организации работы с пенсионерами органов исполнительной власти Ярославской области";
17) Постановление Правительства Ярославской области от 01.11.2011 № 823-п "О создании государственного казенного учреждения Ярославской области "Служба связи и оповещения Ярославской области";
18) Постановление Администрации Ярославской области от 22.12.2006 № 340 "О принятии в государственную собственность Ярославской области государственных учреждений центров занятости населения";
19) Постановление Правительства Ярославской области от 29.05.2014 № 509-п "О региональной программе "Оказание содействия добровольному переселению в Ярославскую область соотечественников, проживающих за рубежом" на 2014-2020 годы";
20) Постановление Администрации Ярославской области от 18.01.2007 № 9 "О создании департамента лесного хозяйства Ярославской области";
21) Проект Постановления Правительства Ярославской области от 01.01.2014 № б/н "Проект областной целевой программы "Создание Комплексной системы информирования и оповещения населения при угрозе и возникновении чрезвычайных ситуаций на территории Ярославской области" на 2014-2016 годы.";
22) Постановление Правительства Ярославской области от 10.10.2011 № 770-п "Об областной целевой программе "Доступная среда" на 2012-2015 годы";
23) Закон Ярославской области от 07.10.2008 № 40-з "О межбюджетных отношениях";
24) Постановление Администрации Ярославской области от 12.09.2007 № 395-а "О региональной программе "Энергосбережение и повышение энергоэффективности  в Ярославской области " на 2008-2013 годы и перспективу до 2020 года";
25) Постановление Правительства Ярославской области от 18.03.2013 № 246-п "Об утверждении областной целевой программы "Безопасный регион" в Ярославской области на 2013-2015 годы";
26) Постановление Правительства Ярославской области от 29.12.2012 № 1566-п "Об утверждении областной целевой программы "Патриотическое воспитание граждан Российской Федерации, проживающих на территории Ярославской области";
27) Постановление Правительства Ярославской области от 09.02.2011 № 70-п "О проектировании и строительстве гаражного бокса для хранения легковых автомобилей";
28) Постановление Правительства Ярославской области от 29.06.2011 № 466-п "Об утверждении Правил предоставления субсидий государственным казённым предприятиям Ярославской области";
29) Постановление Правительства Ярославской области от 09.03.2010 № 138-п "Об утверждении Порядка предоставления субвенции местным бюджетам на освобождение от оплаты стоимости проезда детей из многодетных семей, обучающихся в общеобразовательных учреждениях (в части проезда в городском и пригородном сообщении)";
30) Постановление Правительства Ярославской области от 25.01.2013 № 30-п "Об утверждении областной целевой программы ""Развитие органов местного самоуправления на территории Ярославской области на 2013-2015 годы"
";
31) Постановление Правительства Ярославской области от 29.02.2008 № 36 "Об утверждении Положения о департаменте финансов Ярославской области и его штатной численности";
32) Постановление Правительства Ярославской области от 29.12.2012 № 1564-п "Об областной целевой программе "Развитие правовой грамотности и правосознания граждан на территории Ярославской области";
33) Постановление Правительства Ярославской области от 26.01.2011 № 9-п "Об утверждении региональной программы Стимулирование развития жилищного строительства на территории Ярославской области" на 2011-2020 годы;
34) Закон Ярославской области от 07.10.2008 № 50-з "Об Общественной палате Ярославской области";
35) Распоряжение Губернатора Ярославской области от 03.11.2010 № 229-р "Об организации работы с пенсионерами органов исполнительной власти Ярославской области";
36) Закон Ярославской области от 08.12.2000 № 28-з "О порядке управления и распоряжения собственностью Ярославской области";
37) Постановление Правительства Ярославской области от 30.10.2012 № 1203-п "О внесении изменений в постановление Правительства области от 29.12.2011 № 1195-п в областную целевую программу "Снижение административных барьеров, оптимизация и повышение качества предоставления государственных и муниципальных услуг"  и внесении изменений в постановление Правительства области от 12.08.2008 № 405-п". ";
38) Постановление Правительства Ярославской области от 24.10.2011 № 814-п "О предоставлении поддержки социально ориентированным некоммерческим организациям";
39) Постановление Правительства Ярославской области от 15.04.2011 № 227-п "О создании казенного предприятия Ярославской области "Медиа-центр" и внесении измененеия в постановление Администрации области от 03.10.2001 № 141";
40) Постановление Правительства Ярославской области от 31.03.2011 № 216-п "О региональной программе "Социальная поддержка пожилых граждан в Ярославской области" на  2011-2015 годы";
41) Постановление Правительства Ярославской области от 27.11.2012 № 1301-п "О выделении средств из резервного фонда Правительства ЯО";
42) Постановление Правительства Ярославской области от 02.12.2011 № 956-п "Об утверждении областной целевой программы "Стимулирование инвестиционной деятельности в Ярославской области" на 2012-2014 годы";
43) Постановление Правительства Ярославской области от 26.12.2013 № 1735-п "Об утверждении региональной программы "Энергосбережение и повышение энергоэффективности в Ярославской области" на 2014-2016 годы";
44) Закон Ярославской области от 02.06.2003 № 26-з "О приватизации государственного имущества, находящегося в собственности Ярославской области";
45) Постановление Администрации Ярославской области от 06.02.2008 № 25 "О создании государственного автономного учреждения Ярославской области Лесная охрана и внесении изменения в постановление Администрации области от 03.10.2001 141";
46) Приказ департамента информатизации и связи Ярославской области от 27.12.2012 № 18 "Ведомственная целевая программа "Обеспечение органов исполнительной власти Ярославской области лицензионным программным обеспечением и техническими средствами" на 2013 год и плановй период 2014-2015 годов.";
47) Постановление Правительства Ярославской области от 27.09.2012 № 972-п "Об утверждении стратегии действий в интересах детей Ярославской области на 2012-2017 годы";
48) Постановление Правительства Ярославской области от 19.07.2010 № 533-п "Об областной целевой программе развития туризма и отдыха в Ярославской области на 2011-2014 годы";
49) Постановление Правительства Ярославской области от 23.12.2010 № 1000-п "Об областной целевой программе "Семья и дети Ярославии" на 2011-2013 годы";
50) Приказ департамента информатизации и связи Ярославской области от 15.11.2012 № 17 "ВЦП "Поддержание в постоянной готовности региональной автоматизированной системы централизованного оповещения Ярославской области" на 2013 год и плановый период 2014 и 2015 годов";
51) Приказ департамента информатизации и связи Ярославской области от 30.01.2013 № 21 "Ведомственная целевая программа "Обеспечение органов исполнительной власти Ярославской области телекоммуникационными услугами" на 2013 год и плановый период 2014 и 2015 годов.";
52) Постановление Правительства Ярославской области от 07.12.2011 № 962-п "Об утверждении областной целевой программы развития и поддержки инновационной деятельности в Ярославской области на 2012-2014 годы";
53) Постановление Правительства Ярославской области от 25.12.2009 № 1213-п "Об утверждении Порядка расходования субвенции на освобождение от оплаты стоимости проезда лиц, находящихся под диспансерным наблюдением в связи с туберкулёзом, и больных туберкулёзом, и о признании утратившим силу постановления Правительства области от 11.02.2009 № 121-п";
54) Постановление Правительства Ярославской области от 01.01.2014 № б/н "Государственная программа "Создание условий для эффективного управления региональными и муниципальными финансами в Ярославской области";
</t>
  </si>
  <si>
    <t>1) 01.01.2009, не установлен; 
2) 16.12.2009, не установлен; 
3) 02.04.2007, не установлен; 
4) 01.01.2014 - 31.12.2016; 
5) 12.11.2010, не установлен; 
6) 01.01.2011, не установлен; 
8) 11.05.2011, не установлен; 
9) 23.07.2008, не установлен; 
10) 01.01.2012 - 31.12.2012; 
11) 01.01.2012 - 31.12.2014; 
12) 23.12.2010, не установлен; 
13) 29.06.2011, не установлен; 
14) 05.04.2002, не установлен; 
15) 20.08.2007 - 01.01.2009; 
16) 21.09.2012 - 31.12.2014; 
17) 03.11.2010, не установлен; 
18) 01.11.2011, не установлен; 
19) 01.01.2007, не установлен; 
20) 01.01.2014 - 31.12.2016; 
21) 18.01.2007, не установлен; 
22) 01.01.2014, не установлен; 
23) 10.10.2011 - 31.12.2015; 
24) 01.01.2009, не установлен; 
25) 01.01.2008 - 31.12.2020; 
26) 18.03.2013 - 31.12.2015; 
27) 01.01.2013 - 31.12.2015; 
28) 09.02.2011, не установлен; 
29) 29.06.2011 - 31.12.2011; 
30) 09.03.2010, не установлен; 
31) 01.01.2013 - 31.12.2015; 
32) 01.03.2008, не установлен; 
33) 29.12.2012 - 31.12.2015; 
34) 26.01.2011 - 31.12.2015; 
35) 17.10.2008, не установлен; 
36) 03.11.2010, не установлен; 
37) 12.12.2000, не установлен; 
38) 30.10.2012 - 31.12.2014; 
 39) 24.10.2011 - 31.12.2013; 
40) 15.04.2011, не установлен; 
41) 31.03.2011 - 31.12.2013; 
42) 27.11.2012, не установлен; 
43) 01.01.2012 - 31.12.2014; 
44) 26.12.2013 - 31.12.2016; 
45) 08.06.2003, не установлен; 
46) 06.02.2008, не установлен; 
47) 01.01.2013 - 31.12.2015; 
48) 27.09.2012 - 31.12.2017; 
49) 19.07.2010 - 31.12.2014; 
50) 23.12.2010 - 31.12.2013; 
51) 15.11.2012 - 31.12.2015; 
52) 30.01.2013 - 31.12.2015; 
53) 01.01.2012 - 31.12.2014; 
54) 25.12.2009, не установлен; 
55) 01.01.2014, не установлен; 
56) 23.10.2012, не установлен; 
57) 11.12.2012 - 31.12.2013; 
58) 29.03.2012 - 31.12.2013; 
59) 29.12.2012 - 31.12.2014; 
60) 01.01.2014 - 01.01.2016; 
61) 12.12.2008, не установлен; 
62) 21.05.2013, не установлен; 
63) 01.01.2013 - 31.12.2015; 
64) 15.04.2011, не установлен; 
65) 11.05.2012 - 31.12.2014; 
66) 15.03.2012 - 31.12.2015; 
67) 19.09.2012 - 31.12.2014; 
68) 27.04.2012 - 31.12.2013                       69) 17.03.2014 - 31.12.2020</t>
  </si>
  <si>
    <t xml:space="preserve">1). Постановление Правительства РФ от 03.12.2002 № 858 "О федеральной целевой программе " Социальное развитие села до 2013"                                                                                                                                                                                                                                                                    2) Постановление Правительства Российской Федерации от 15.07.2013 № 598 "О Федеральной целевой программе"Устойчивое развитие сельских территорий на 2014-2017 годы и на период до 2020 года" </t>
  </si>
  <si>
    <t xml:space="preserve">1). разд. 3                                      2) разд.4, прил.2         </t>
  </si>
  <si>
    <t>1). 03.12.2002, не установлен                                           2) 01.01.2014 - 31.12.2020</t>
  </si>
  <si>
    <t xml:space="preserve">1) Постановление Правительства Ярославской области от 01.09.2011 № 665-п "О Порядке формирования, распределения и предоставления субсидии на реализацию региональной программы "Социальная поддержка пожилых граждан в Ярославской области" в сфере молодежной политики";  
2) Постановление Правительства Ярославской области от 31.03.2011 № 216-п "О региональной программе "Социальная поддержка пожилых граждан в Ярославской области" на  2011-2015 годы";  
3)  Постановление Правительства Ярославской области от 17.03.2014 № 222-п "Об утверждении областной целевой программы "Устойчивое развитие сельских территорий Ярославской области на 2014-2020 годы и признании утратившими силу отдельных постановлений Правительства области"
4) Постановление Правительства Ярославской области от 29.02.2012 № 145-п "Региональная программа "Развитие водоснабжения, водоотведения и очистки сточных вод Ярославской области на 2012-2017 годы";  
5) Постановление Правительства Ярославской области от 10.10.2011 № 770-п "Об областной целевой программе "Доступная среда" на 2012-2015 годы"; 
 </t>
  </si>
  <si>
    <t xml:space="preserve">1) п. 1 ; 
2) разд. 4 ; п. 6 разд. 4 ; 
3)  п.2, п.п.2,1,прил.3, разд.5
4) п. 1 прил. 4; 
5) разд. 4 ; 
</t>
  </si>
  <si>
    <t xml:space="preserve">1) 01.09.2011, не установлен; 
2) 31.03.2011 - 31.12.2015; 
3) 17.03.2014 - 31.12.2020;  
4) 29.02.2012 - 31.12.2017; 
5) 10.10.2011 - 31.12.2015; 
</t>
  </si>
  <si>
    <t>Постановление Правительства Ярославской области от 16.08.2011 № 614-п "Об областной целевой программе "Развитие материально-технической базы физической культуры и спорта Ярославской области" на 2011-2016 годы"</t>
  </si>
  <si>
    <t>16.08.2011 - 31.12.2016</t>
  </si>
  <si>
    <t>1) Приказ департамента агропромышленного комплекса и потребительского рынка Ярославской области от 27.02.2014 № 52 "О ведомственной целевой программе департамента агропромышленного комплекса и потребительского рынка Ярославской области на 2014 год и плановый период 2015 и 2016 годов"; 
2) Постановление Правительства Ярославской области от 14.03.2014 №203-п " Об утверждении Методики предоставления и распределения субсидий местным бюджетам на реализацию ведомственной целевой программы департамента агропромышленного комплекса и потребительского рынка Ярославской области на 2014 год и плановый период 2015 и 2016 годов и признании утратившим силу постановления Правительства области от 03.04.2013 №326-п"</t>
  </si>
  <si>
    <t>1) 27.02.2014 - 31.12.2016; 
2) 14.03.2014 - 31.12.2016</t>
  </si>
  <si>
    <t>1) Федеральный закон от 01.01.2007 № 1032-1 "О занятости населения в Российской Федерации"; 
2) Постановление Правительства РФ от 15.12.2012 № 1307 "О предоставлении и распределении в 2013 году субсидий из федерального бюджета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Федерации"; 
3) Распоряжение Правительства РФ от 17.12.2012 № 2411-р "О распределении в 2013 году субсидий, предоставляемых из федерального бюджета буджетам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Федерации"; 
4) Указ Президента Российской Федерации от 07.05.2012 № 597 "О мероприятиях по реализации государственной социальной политики"                                                                                         5) Постановление Правительства РФ от 20.12.2013 №1198 "О предоставлении и распределении в 2014 и 2015 годах субсидий из федерального бюджета бюджетам субъектов Российской Федерации на реализацию дополнительных мероприятий в сфере занятости населения</t>
  </si>
  <si>
    <t>1) подп. 2 п. 2 ст. 7 гл. 1 ; 
2) п. 1 ; 
3) п. 1 ; 
4) абз. 8 подп. а п. 1 ; п. 3                                                                5) п.1</t>
  </si>
  <si>
    <t>1) 01.01.2007, не установлен; 
2) 01.01.2013 - 31.12.2013; 
3) 01.01.2013 - 31.12.2013; 
4) 01.01.2013, не установлен                                                             5) 01.01.2014 -31.12.2015</t>
  </si>
  <si>
    <t>Постановление Правительства Ярославской области от 02.11.2010 № 820-п "Об утверждении ОЦП "Комплексная программа модернизации и реформирования жилищно-коммунального хозяйства Ярославской области" на 2011-2016 годы и внесении изменений в постановление Правительства области от 26.11.2008 №626-п"</t>
  </si>
  <si>
    <t>02.11.2010 - 31.12.2016</t>
  </si>
  <si>
    <t xml:space="preserve">п. 2 прил. 5                           п. 2 разд. 6 </t>
  </si>
  <si>
    <t>Постановление Правительства Ярославской области от 22.04.2013 № 432-п "Об утверждении региональной адресной программы по переселению граждан из аварийного жилищного фонда Ярославской области на 2013 - 2017 годы"</t>
  </si>
  <si>
    <t xml:space="preserve">1) п.1,2,3 ; 
2) ст. 7 </t>
  </si>
  <si>
    <t>55) Постановление Правительства Ярославской области от 23.10.2012 № 1163-п "О внесении изменений в Постановление Администрации области от 03.10.01 № 141 "О функиональной подчиненности государственных предприятий и государственных учреждений Ярославской области", Казенное предприятие Ярославской области "Электронный регион".";                                                                                                                                                                                                                                                                                                                                56) Постановление Правительства Ярославской области от 11.12.2012 № 1402-п "О внесении изменения в постановление Правительства области от 06.10.2010 № 740-п "Об областной целевой программе "Развитие информатизации Ярославской области" на 2011-2013 годы "  ";
57) Постановление Правительства Ярославской области от 29.03.2012 № 265-п "Об утверждении областной целевой программы "Противодействие коррупции в Ярославской области" на 2012-2013 годы";
58) Постановление Правительства Ярославской области от 29.12.2011 № 1195-п "Об областной целевой программе "Снижение административных барьеров, оптимизация и повышение качества предоставления государственных и муниципальных услуг" и внесении изменений в постановление Правительства области от 12.08.2008 № 405-п";
59) Приказ департамента по охране и использованию животного мира Ярославской области от 21.02.2014 № 11 "Об утверждении ведомственной целевой программы департамента по охране и использовании животного мира Ярославской области";
60) Постановление Правительства Ярославской области от 12.12.2008 № 632-п "О создании государственного автономного учреждения Ярославской области  "Информационное агентство "Верхняя Волга" и внесении изменений в постановление Администрации области от 03.10.2001 N 141";
61) Постановление Правительства Ярославской области от 21.05.2013 № 561-п "О раорганизации КП ЯО "ДВКД";
62) Постановление Правительства Ярославской области от 29.12.2012 № 1567-п "Об утверждении областной целевой программы "Модернизация профессионального образования в соответствии с приоритетными направлениями развития экономики Ярославской области" на 2013-2015 годы";
63) Постановление Правительства Ярославской области от 15.04.2011 № 234-п  "О создании государственных казенных учреждений Ярославской области (лесничеств) и внесении изменений в постановление Администрации области от 03.10.2001 №141";
64) Постановление Правительства Ярославской области от 11.05.2012 № 403-п "Об областной целевой программе "Создание системы обеспечения вызова экстренных оперативных служб через единый номер "112" на базе единых дежурно-диспетчерских служб муниципальных образований в Ярославской области" на 2012-2014 годы (первый этап) и внесении изменения в постановление Правительства области от 25.11.2011 № 949-п";
65) Постановление Правительства Ярославской области от 15.03.2012 № 194-п "Об утверждении областной целевой программы "Комплексные меры противодействия злоупотреблению наркотиками и их незаконному обороту" на 2012 - 2015 годы";
66) Постановление Правительства Ярославской области от 19.09.2012 № 945-п "Об областной целевой программе "Гармонизация межнациональных отношений в Ярославской области";
67) Постановление Правительства Ярославской области от 27.04.2012 № 349-п "Об утверждении областной целевой программы "Профилактика правонарушений в Ярославской области" на 2012-2013 годы"                                                                                                            68) Постановление Правительства Ярославской области от 17.03.2014 № 222-п "Об утверждении областной целевой программы "Устойчивое развитие сельских территорий Ярославской области на 2014-2020 годы и признании утратившими силу отдельных постановлений Правительства области"                                                                           69)Приказ департамента образования Ярославской области от 21.02.2014 № 9-нп "Об утверждении ведомственной целевой программы департамента образования Ярославской области на 2014 год и на плановый период 2015 и 2016 годов"</t>
  </si>
  <si>
    <t>1) п. 5 ст. 58 подр. 0 разд. 0 ; подп. 3 п. 5 ст. 58 ; ст. 92 гл. 7 ; 
2) в целом; п. 1 ст. 4 гл. 1 прил. 24; ст. 4 гл. 1 ; 
3) п. 0 ст. 3 ; подп. 3.1 п. 3 ; ст. 3 ; ст. 4 ; 
4) ст. 1 разд. 1 ; 
5) п. 1,2 ; 
6) ст. 3 ; 
8) п. 1 ; 
9) абз. 2 п. 8 ; п. 1 ; абз. 4 п. 8 ; 
10) абз. 2 п. 5 разд. V ; абз. 3,4,5,6,7,8,9,10,11,12,14,16 п. 5 разд. V ; 
11) п. 1 ; 
12) подп. 4.1 п. 4 ; 
13) п. 1 ; 
14) ст. 18 ; 
15) п. 3.1 ; 
16) разд. 1 ; разд. 1.5 ; 
17) п. 1 ; п. 2.3 ; ст. 2.3 ; разд. 1 ; п. 3,4 ; 
18) разд. 1 ; 
19) п. 1,3 ; 
20) в целом; 
21) п. 9 ; 
22) в целом; 
23) абз. 5 пп. 1.4.2 п. 1 разд. IV ; пп. 1.4.3. п. 1 разд. 4 ; разд. 2.4 ; 
24) ст. 5,4 ; 
25) разд. 5 ; абз. 1,2,10 разд. 5 ; п. 1 гл. 6 прил. 4; 
26) гл. 1 ; 
27) п. 2.2.-2.3. разд. 5 ; 
28) п. 1,2,3 ; 
29) п. 1 ; 
30) п. 5 ; 
31) абз. 6 разд. 4 ; 
32) разд. 1 ; п. 3.4 разд. 3 ; 
33) п. 5.3.2 разд. 1,5 ; абз. 21,22 разд. 4 ; п. 1 ; разд. 1.5 ; 
34) п. 1 ; 
35) ст. 20 ; 
36) ст. 2.3 ; п. 2.3 ; п. 2,3 ; 
37) п. 1 ст. 6 ; 
38) разд. 1.2 ; 
 39) п. 1 ; п. 9.2,8,7,6.1,5.1,2.16,2.15,2.14,2.13,2.12,2.11,2.10,2.8,2.6,2.5,1.2,1.1 разд. 1,6 ; 
40) п. 6 ; 
41) п. 1 ; 
42) ст. 1 ; 
43) разд. 5 ; 
44) п. 1 гл. 6 ; 
45) п. 1 ст. 7 ; 
45) п. 8 ; 
46) разд. 1.4 ; 
47) п. 6 ; 
48) разд. 5 ; 
49) подр. 4 ; 
50) разд. 1.4 ; 
51) разд. 1.III ; 
52) разд. 5 ; 
53) п. 1 ; 
54) в целом; 
55) разд. 1.XXVII ; 
56) разд. 2.5 ; 
57) абз. 2 разд. 1 ; 
58) абз. 1 гл. 5 ; 
59) ст. 3 ; 
60) п. 3 ; 
61) п. 4 ; 
62) п. 1-6 разд. 5 ; 
63) пп. 5.1 п. 5 ; 
64) разд. 2.4 ; 
65) п. 4.3 разд. IV ; 
66) разд. 1,6 ; 
67) разд. 6                                    68) разд.5, п.1, п.п.1.1,1.2, прил.1,2                      69) разд.Ш</t>
  </si>
  <si>
    <t>3.10.</t>
  </si>
  <si>
    <t>3.11.</t>
  </si>
  <si>
    <t>4.27.</t>
  </si>
  <si>
    <t xml:space="preserve">Постановление Правительства ЯО от 26.01.2011 N 9-п
"Об утверждении региональной программы "Стимулирование развития жилищного строительства на территории Ярославской области" на 2011 - 2020 годы"
</t>
  </si>
  <si>
    <t xml:space="preserve">разд. IY п.14
</t>
  </si>
  <si>
    <t xml:space="preserve">26.01.2011 - 31.12.2020; 
</t>
  </si>
  <si>
    <t xml:space="preserve">Постановление Правительства Ярославской области от 19.07.2010 № 533-п "Об областной целевой программе развития туризма и отдыха в Ярославской области на 2011-2014 годы"; 
</t>
  </si>
  <si>
    <t xml:space="preserve">разд. 5 ; 
</t>
  </si>
  <si>
    <t xml:space="preserve">19.07.2010 - 31.12.2014; 
</t>
  </si>
  <si>
    <t>1) п.2,3                               2) ст. 6 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ст. 33 прил. 19"</t>
  </si>
  <si>
    <t>1) п.2,3                        2) 24.04.1995, не установлен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01.04.2010, не установлен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</si>
</sst>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;0.0"/>
    <numFmt numFmtId="165" formatCode="0_ ;[Red]\-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strike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0">
    <xf numFmtId="0" fontId="0" fillId="0" borderId="0" xfId="0"/>
    <xf numFmtId="0" fontId="2" fillId="0" borderId="1" xfId="1" applyNumberFormat="1" applyFont="1" applyFill="1" applyBorder="1" applyAlignment="1" applyProtection="1">
      <alignment vertical="center" wrapText="1"/>
      <protection hidden="1"/>
    </xf>
    <xf numFmtId="164" fontId="2" fillId="0" borderId="2" xfId="1" applyNumberFormat="1" applyFont="1" applyFill="1" applyBorder="1" applyAlignment="1" applyProtection="1">
      <alignment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center" wrapText="1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alignment vertical="center"/>
      <protection hidden="1"/>
    </xf>
    <xf numFmtId="0" fontId="2" fillId="0" borderId="8" xfId="1" applyNumberFormat="1" applyFont="1" applyFill="1" applyBorder="1" applyAlignment="1" applyProtection="1">
      <alignment vertical="top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vertical="center" wrapText="1"/>
      <protection hidden="1"/>
    </xf>
    <xf numFmtId="164" fontId="3" fillId="0" borderId="10" xfId="1" applyNumberFormat="1" applyFont="1" applyFill="1" applyBorder="1" applyAlignment="1" applyProtection="1">
      <alignment vertical="center"/>
      <protection hidden="1"/>
    </xf>
    <xf numFmtId="0" fontId="3" fillId="0" borderId="10" xfId="1" applyNumberFormat="1" applyFont="1" applyFill="1" applyBorder="1" applyAlignment="1" applyProtection="1">
      <alignment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wrapText="1"/>
      <protection hidden="1"/>
    </xf>
    <xf numFmtId="0" fontId="2" fillId="0" borderId="11" xfId="1" applyNumberFormat="1" applyFont="1" applyFill="1" applyBorder="1" applyAlignment="1" applyProtection="1">
      <alignment vertical="center" wrapText="1"/>
      <protection hidden="1"/>
    </xf>
    <xf numFmtId="164" fontId="2" fillId="0" borderId="7" xfId="1" applyNumberFormat="1" applyFont="1" applyFill="1" applyBorder="1" applyAlignment="1" applyProtection="1">
      <alignment vertical="center"/>
      <protection hidden="1"/>
    </xf>
    <xf numFmtId="0" fontId="2" fillId="0" borderId="8" xfId="1" applyNumberFormat="1" applyFont="1" applyFill="1" applyBorder="1" applyAlignment="1" applyProtection="1">
      <alignment vertical="top"/>
      <protection hidden="1"/>
    </xf>
    <xf numFmtId="0" fontId="2" fillId="0" borderId="7" xfId="1" applyNumberFormat="1" applyFont="1" applyFill="1" applyBorder="1" applyAlignment="1" applyProtection="1">
      <alignment vertical="top"/>
      <protection hidden="1"/>
    </xf>
    <xf numFmtId="0" fontId="2" fillId="0" borderId="11" xfId="1" applyNumberFormat="1" applyFont="1" applyFill="1" applyBorder="1" applyAlignment="1" applyProtection="1">
      <alignment vertical="top"/>
      <protection hidden="1"/>
    </xf>
    <xf numFmtId="0" fontId="2" fillId="0" borderId="13" xfId="1" applyNumberFormat="1" applyFont="1" applyFill="1" applyBorder="1" applyAlignment="1" applyProtection="1">
      <alignment vertical="center" wrapText="1"/>
      <protection hidden="1"/>
    </xf>
    <xf numFmtId="164" fontId="2" fillId="0" borderId="1" xfId="1" applyNumberFormat="1" applyFont="1" applyFill="1" applyBorder="1" applyAlignment="1" applyProtection="1">
      <alignment vertical="center"/>
      <protection hidden="1"/>
    </xf>
    <xf numFmtId="0" fontId="2" fillId="0" borderId="2" xfId="1" applyNumberFormat="1" applyFont="1" applyFill="1" applyBorder="1" applyAlignment="1" applyProtection="1">
      <alignment vertical="top"/>
      <protection hidden="1"/>
    </xf>
    <xf numFmtId="0" fontId="2" fillId="0" borderId="1" xfId="1" applyNumberFormat="1" applyFont="1" applyFill="1" applyBorder="1" applyAlignment="1" applyProtection="1">
      <alignment vertical="top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vertical="center" wrapText="1"/>
      <protection hidden="1"/>
    </xf>
    <xf numFmtId="164" fontId="2" fillId="0" borderId="5" xfId="1" applyNumberFormat="1" applyFont="1" applyFill="1" applyBorder="1" applyAlignment="1" applyProtection="1">
      <alignment vertical="center"/>
      <protection hidden="1"/>
    </xf>
    <xf numFmtId="164" fontId="2" fillId="0" borderId="3" xfId="1" applyNumberFormat="1" applyFont="1" applyFill="1" applyBorder="1" applyAlignment="1" applyProtection="1">
      <alignment vertical="center"/>
      <protection hidden="1"/>
    </xf>
    <xf numFmtId="0" fontId="2" fillId="0" borderId="3" xfId="1" applyNumberFormat="1" applyFont="1" applyFill="1" applyBorder="1" applyAlignment="1" applyProtection="1">
      <alignment vertical="top"/>
      <protection hidden="1"/>
    </xf>
    <xf numFmtId="0" fontId="2" fillId="0" borderId="5" xfId="1" applyNumberFormat="1" applyFont="1" applyFill="1" applyBorder="1" applyAlignment="1" applyProtection="1">
      <alignment vertical="top"/>
      <protection hidden="1"/>
    </xf>
    <xf numFmtId="0" fontId="2" fillId="0" borderId="6" xfId="1" applyNumberFormat="1" applyFont="1" applyFill="1" applyBorder="1" applyAlignment="1" applyProtection="1">
      <alignment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vertical="top"/>
      <protection hidden="1"/>
    </xf>
    <xf numFmtId="0" fontId="3" fillId="0" borderId="7" xfId="1" applyNumberFormat="1" applyFont="1" applyFill="1" applyBorder="1" applyAlignment="1" applyProtection="1">
      <alignment vertical="center" wrapText="1"/>
      <protection hidden="1"/>
    </xf>
    <xf numFmtId="164" fontId="3" fillId="0" borderId="8" xfId="1" applyNumberFormat="1" applyFont="1" applyFill="1" applyBorder="1" applyAlignment="1" applyProtection="1">
      <alignment vertical="center"/>
      <protection hidden="1"/>
    </xf>
    <xf numFmtId="0" fontId="3" fillId="0" borderId="8" xfId="1" applyNumberFormat="1" applyFont="1" applyFill="1" applyBorder="1" applyAlignment="1" applyProtection="1">
      <alignment vertical="top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vertical="center" wrapText="1"/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7" xfId="1" applyNumberFormat="1" applyFont="1" applyFill="1" applyBorder="1" applyAlignment="1" applyProtection="1">
      <alignment vertical="top" wrapText="1"/>
      <protection hidden="1"/>
    </xf>
    <xf numFmtId="0" fontId="2" fillId="0" borderId="9" xfId="1" applyNumberFormat="1" applyFont="1" applyFill="1" applyBorder="1" applyAlignment="1" applyProtection="1">
      <alignment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 wrapText="1"/>
      <protection hidden="1"/>
    </xf>
    <xf numFmtId="0" fontId="2" fillId="0" borderId="5" xfId="1" applyNumberFormat="1" applyFont="1" applyFill="1" applyBorder="1" applyAlignment="1" applyProtection="1">
      <alignment vertical="top" wrapText="1"/>
      <protection hidden="1"/>
    </xf>
    <xf numFmtId="0" fontId="2" fillId="0" borderId="8" xfId="1" applyNumberFormat="1" applyFont="1" applyFill="1" applyBorder="1" applyAlignment="1" applyProtection="1">
      <alignment horizontal="center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164" fontId="2" fillId="0" borderId="2" xfId="1" applyNumberFormat="1" applyFont="1" applyFill="1" applyBorder="1" applyAlignment="1" applyProtection="1">
      <alignment vertical="top"/>
      <protection hidden="1"/>
    </xf>
    <xf numFmtId="164" fontId="2" fillId="0" borderId="8" xfId="1" applyNumberFormat="1" applyFont="1" applyFill="1" applyBorder="1" applyAlignment="1" applyProtection="1">
      <alignment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7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49" fontId="2" fillId="0" borderId="8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Protection="1">
      <protection hidden="1"/>
    </xf>
    <xf numFmtId="0" fontId="1" fillId="0" borderId="0" xfId="1" applyFont="1" applyFill="1"/>
    <xf numFmtId="0" fontId="1" fillId="0" borderId="6" xfId="1" applyFont="1" applyFill="1" applyBorder="1" applyProtection="1">
      <protection hidden="1"/>
    </xf>
    <xf numFmtId="0" fontId="1" fillId="0" borderId="0" xfId="1" applyNumberFormat="1" applyFont="1" applyFill="1" applyProtection="1">
      <protection hidden="1"/>
    </xf>
    <xf numFmtId="0" fontId="2" fillId="0" borderId="14" xfId="1" applyNumberFormat="1" applyFont="1" applyFill="1" applyBorder="1" applyAlignment="1" applyProtection="1">
      <alignment vertical="center" wrapText="1"/>
      <protection hidden="1"/>
    </xf>
    <xf numFmtId="0" fontId="2" fillId="0" borderId="12" xfId="1" applyNumberFormat="1" applyFont="1" applyFill="1" applyBorder="1" applyAlignment="1" applyProtection="1">
      <alignment vertical="center" wrapText="1"/>
      <protection hidden="1"/>
    </xf>
    <xf numFmtId="0" fontId="2" fillId="0" borderId="15" xfId="1" applyNumberFormat="1" applyFont="1" applyFill="1" applyBorder="1" applyAlignment="1" applyProtection="1">
      <alignment vertical="center" wrapText="1"/>
      <protection hidden="1"/>
    </xf>
    <xf numFmtId="0" fontId="1" fillId="0" borderId="0" xfId="1" applyNumberFormat="1" applyFont="1" applyFill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center"/>
      <protection hidden="1"/>
    </xf>
    <xf numFmtId="0" fontId="3" fillId="0" borderId="10" xfId="1" applyNumberFormat="1" applyFont="1" applyFill="1" applyBorder="1" applyAlignment="1" applyProtection="1">
      <alignment vertical="center" wrapText="1"/>
      <protection hidden="1"/>
    </xf>
    <xf numFmtId="0" fontId="3" fillId="0" borderId="1" xfId="1" applyFont="1" applyFill="1" applyBorder="1" applyAlignment="1">
      <alignment vertical="center"/>
    </xf>
    <xf numFmtId="14" fontId="2" fillId="0" borderId="7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4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7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Font="1" applyFill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vertical="top"/>
      <protection hidden="1"/>
    </xf>
    <xf numFmtId="49" fontId="2" fillId="0" borderId="8" xfId="1" applyNumberFormat="1" applyFont="1" applyFill="1" applyBorder="1" applyAlignment="1" applyProtection="1">
      <alignment horizontal="center" vertical="top" wrapText="1"/>
      <protection hidden="1"/>
    </xf>
    <xf numFmtId="0" fontId="2" fillId="0" borderId="7" xfId="1" applyNumberFormat="1" applyFont="1" applyFill="1" applyBorder="1" applyAlignment="1" applyProtection="1">
      <alignment horizontal="left" vertical="top" wrapText="1"/>
      <protection hidden="1"/>
    </xf>
    <xf numFmtId="0" fontId="2" fillId="0" borderId="5" xfId="1" applyNumberFormat="1" applyFont="1" applyFill="1" applyBorder="1" applyAlignment="1" applyProtection="1">
      <alignment horizontal="left" vertical="top" wrapText="1"/>
      <protection hidden="1"/>
    </xf>
    <xf numFmtId="0" fontId="2" fillId="0" borderId="7" xfId="1" applyNumberFormat="1" applyFont="1" applyFill="1" applyBorder="1" applyAlignment="1" applyProtection="1">
      <alignment horizontal="center" vertical="top"/>
      <protection hidden="1"/>
    </xf>
    <xf numFmtId="0" fontId="2" fillId="0" borderId="5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7" xfId="1" applyNumberFormat="1" applyFont="1" applyFill="1" applyBorder="1" applyAlignment="1" applyProtection="1">
      <alignment horizontal="center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 vertical="top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5" xfId="1" applyNumberFormat="1" applyFont="1" applyFill="1" applyBorder="1" applyAlignment="1" applyProtection="1">
      <alignment horizontal="center" vertical="top" wrapText="1"/>
      <protection hidden="1"/>
    </xf>
    <xf numFmtId="164" fontId="2" fillId="0" borderId="7" xfId="1" applyNumberFormat="1" applyFont="1" applyFill="1" applyBorder="1" applyAlignment="1" applyProtection="1">
      <alignment horizontal="center" vertical="top"/>
      <protection hidden="1"/>
    </xf>
    <xf numFmtId="164" fontId="2" fillId="0" borderId="9" xfId="1" applyNumberFormat="1" applyFont="1" applyFill="1" applyBorder="1" applyAlignment="1" applyProtection="1">
      <alignment horizontal="center" vertical="top"/>
      <protection hidden="1"/>
    </xf>
    <xf numFmtId="164" fontId="2" fillId="0" borderId="5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Font="1" applyFill="1" applyBorder="1" applyAlignment="1">
      <alignment horizontal="left" vertical="center"/>
    </xf>
    <xf numFmtId="0" fontId="3" fillId="0" borderId="13" xfId="1" applyFont="1" applyFill="1" applyBorder="1" applyAlignment="1">
      <alignment horizontal="left" vertical="center"/>
    </xf>
    <xf numFmtId="164" fontId="2" fillId="0" borderId="7" xfId="1" applyNumberFormat="1" applyFont="1" applyFill="1" applyBorder="1" applyAlignment="1" applyProtection="1">
      <alignment horizontal="right" vertical="top"/>
      <protection hidden="1"/>
    </xf>
    <xf numFmtId="164" fontId="2" fillId="0" borderId="9" xfId="1" applyNumberFormat="1" applyFont="1" applyFill="1" applyBorder="1" applyAlignment="1" applyProtection="1">
      <alignment horizontal="right" vertical="top"/>
      <protection hidden="1"/>
    </xf>
    <xf numFmtId="164" fontId="2" fillId="0" borderId="5" xfId="1" applyNumberFormat="1" applyFont="1" applyFill="1" applyBorder="1" applyAlignment="1" applyProtection="1">
      <alignment horizontal="right" vertical="top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 vertical="top" wrapText="1"/>
      <protection hidden="1"/>
    </xf>
    <xf numFmtId="164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3" fontId="2" fillId="0" borderId="7" xfId="1" applyNumberFormat="1" applyFont="1" applyFill="1" applyBorder="1" applyAlignment="1" applyProtection="1">
      <alignment horizontal="right" vertical="top" wrapText="1"/>
      <protection hidden="1"/>
    </xf>
    <xf numFmtId="3" fontId="2" fillId="0" borderId="9" xfId="1" applyNumberFormat="1" applyFont="1" applyFill="1" applyBorder="1" applyAlignment="1" applyProtection="1">
      <alignment horizontal="right" vertical="top" wrapText="1"/>
      <protection hidden="1"/>
    </xf>
    <xf numFmtId="3" fontId="2" fillId="0" borderId="7" xfId="1" applyNumberFormat="1" applyFont="1" applyFill="1" applyBorder="1" applyAlignment="1" applyProtection="1">
      <alignment horizontal="center" vertical="top" wrapText="1"/>
      <protection hidden="1"/>
    </xf>
    <xf numFmtId="3" fontId="2" fillId="0" borderId="9" xfId="1" applyNumberFormat="1" applyFont="1" applyFill="1" applyBorder="1" applyAlignment="1" applyProtection="1">
      <alignment horizontal="center" vertical="top" wrapText="1"/>
      <protection hidden="1"/>
    </xf>
    <xf numFmtId="164" fontId="2" fillId="0" borderId="7" xfId="1" applyNumberFormat="1" applyFont="1" applyFill="1" applyBorder="1" applyAlignment="1" applyProtection="1">
      <alignment horizontal="right" vertical="center"/>
      <protection hidden="1"/>
    </xf>
    <xf numFmtId="164" fontId="2" fillId="0" borderId="5" xfId="1" applyNumberFormat="1" applyFont="1" applyFill="1" applyBorder="1" applyAlignment="1" applyProtection="1">
      <alignment horizontal="right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5" xfId="1" applyNumberFormat="1" applyFont="1" applyFill="1" applyBorder="1" applyAlignment="1" applyProtection="1">
      <alignment horizontal="right" vertical="top" wrapText="1"/>
      <protection hidden="1"/>
    </xf>
    <xf numFmtId="164" fontId="2" fillId="0" borderId="9" xfId="1" applyNumberFormat="1" applyFont="1" applyFill="1" applyBorder="1" applyAlignment="1" applyProtection="1">
      <alignment horizontal="right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top"/>
      <protection hidden="1"/>
    </xf>
    <xf numFmtId="0" fontId="2" fillId="0" borderId="10" xfId="1" applyNumberFormat="1" applyFont="1" applyFill="1" applyBorder="1" applyAlignment="1" applyProtection="1">
      <alignment horizontal="center" vertical="top"/>
      <protection hidden="1"/>
    </xf>
    <xf numFmtId="0" fontId="2" fillId="0" borderId="3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2" fillId="0" borderId="7" xfId="1" applyNumberFormat="1" applyFont="1" applyFill="1" applyBorder="1" applyAlignment="1" applyProtection="1">
      <alignment horizontal="right" vertical="top" wrapText="1"/>
      <protection hidden="1"/>
    </xf>
    <xf numFmtId="0" fontId="2" fillId="0" borderId="5" xfId="1" applyNumberFormat="1" applyFont="1" applyFill="1" applyBorder="1" applyAlignment="1" applyProtection="1">
      <alignment horizontal="right" vertical="top" wrapText="1"/>
      <protection hidden="1"/>
    </xf>
    <xf numFmtId="14" fontId="2" fillId="0" borderId="7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top"/>
      <protection hidden="1"/>
    </xf>
    <xf numFmtId="0" fontId="2" fillId="0" borderId="9" xfId="1" applyNumberFormat="1" applyFont="1" applyFill="1" applyBorder="1" applyAlignment="1" applyProtection="1">
      <alignment horizontal="left" vertical="top"/>
      <protection hidden="1"/>
    </xf>
    <xf numFmtId="0" fontId="2" fillId="0" borderId="5" xfId="1" applyNumberFormat="1" applyFont="1" applyFill="1" applyBorder="1" applyAlignment="1" applyProtection="1">
      <alignment horizontal="left" vertical="top"/>
      <protection hidden="1"/>
    </xf>
    <xf numFmtId="3" fontId="2" fillId="0" borderId="5" xfId="1" applyNumberFormat="1" applyFont="1" applyFill="1" applyBorder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X447"/>
  <sheetViews>
    <sheetView showGridLines="0" tabSelected="1" view="pageBreakPreview" topLeftCell="G345" zoomScale="75" zoomScaleNormal="100" zoomScaleSheetLayoutView="75" workbookViewId="0">
      <selection activeCell="G348" sqref="G348:G353"/>
    </sheetView>
  </sheetViews>
  <sheetFormatPr defaultRowHeight="12.75" x14ac:dyDescent="0.2"/>
  <cols>
    <col min="1" max="1" width="2.140625" style="74" hidden="1" customWidth="1"/>
    <col min="2" max="6" width="0" style="74" hidden="1" customWidth="1"/>
    <col min="7" max="7" width="5.28515625" style="74" customWidth="1"/>
    <col min="8" max="8" width="39.140625" style="74" customWidth="1"/>
    <col min="9" max="9" width="9.42578125" style="74" customWidth="1"/>
    <col min="10" max="10" width="13.28515625" style="74" customWidth="1"/>
    <col min="11" max="11" width="49.42578125" style="74" customWidth="1"/>
    <col min="12" max="12" width="20" style="74" customWidth="1"/>
    <col min="13" max="13" width="17.85546875" style="74" customWidth="1"/>
    <col min="14" max="14" width="49.140625" style="74" customWidth="1"/>
    <col min="15" max="15" width="18.7109375" style="74" customWidth="1"/>
    <col min="16" max="16" width="18.5703125" style="74" customWidth="1"/>
    <col min="17" max="17" width="14" style="74" customWidth="1"/>
    <col min="18" max="18" width="13.5703125" style="74" customWidth="1"/>
    <col min="19" max="19" width="14.28515625" style="74" customWidth="1"/>
    <col min="20" max="20" width="20.140625" style="74" customWidth="1"/>
    <col min="21" max="23" width="0" style="74" hidden="1" customWidth="1"/>
    <col min="24" max="16384" width="9.140625" style="74"/>
  </cols>
  <sheetData>
    <row r="1" spans="1:23" ht="48.75" customHeight="1" x14ac:dyDescent="0.2">
      <c r="A1" s="73"/>
      <c r="B1" s="73"/>
      <c r="C1" s="73"/>
      <c r="D1" s="73"/>
      <c r="E1" s="73"/>
      <c r="F1" s="73"/>
      <c r="G1" s="140" t="s">
        <v>710</v>
      </c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73"/>
      <c r="V1" s="73"/>
      <c r="W1" s="73"/>
    </row>
    <row r="2" spans="1:23" ht="24" customHeight="1" x14ac:dyDescent="0.2">
      <c r="A2" s="73"/>
      <c r="B2" s="44"/>
      <c r="C2" s="44"/>
      <c r="D2" s="44"/>
      <c r="E2" s="44"/>
      <c r="F2" s="43"/>
      <c r="G2" s="141" t="s">
        <v>709</v>
      </c>
      <c r="H2" s="141"/>
      <c r="I2" s="141"/>
      <c r="J2" s="142" t="s">
        <v>708</v>
      </c>
      <c r="K2" s="129" t="s">
        <v>707</v>
      </c>
      <c r="L2" s="129"/>
      <c r="M2" s="129"/>
      <c r="N2" s="129"/>
      <c r="O2" s="129"/>
      <c r="P2" s="119"/>
      <c r="Q2" s="144" t="s">
        <v>706</v>
      </c>
      <c r="R2" s="142"/>
      <c r="S2" s="145"/>
      <c r="T2" s="141" t="s">
        <v>705</v>
      </c>
      <c r="U2" s="73"/>
      <c r="V2" s="73"/>
      <c r="W2" s="73"/>
    </row>
    <row r="3" spans="1:23" ht="31.5" customHeight="1" x14ac:dyDescent="0.2">
      <c r="A3" s="73"/>
      <c r="B3" s="44"/>
      <c r="C3" s="44"/>
      <c r="D3" s="44"/>
      <c r="E3" s="44"/>
      <c r="F3" s="43"/>
      <c r="G3" s="141"/>
      <c r="H3" s="141"/>
      <c r="I3" s="141"/>
      <c r="J3" s="142"/>
      <c r="K3" s="141" t="s">
        <v>704</v>
      </c>
      <c r="L3" s="141"/>
      <c r="M3" s="144"/>
      <c r="N3" s="141" t="s">
        <v>703</v>
      </c>
      <c r="O3" s="141"/>
      <c r="P3" s="144"/>
      <c r="Q3" s="144" t="s">
        <v>702</v>
      </c>
      <c r="R3" s="141" t="s">
        <v>701</v>
      </c>
      <c r="S3" s="144"/>
      <c r="T3" s="141"/>
      <c r="U3" s="73"/>
      <c r="V3" s="73"/>
      <c r="W3" s="73"/>
    </row>
    <row r="4" spans="1:23" ht="45.75" customHeight="1" x14ac:dyDescent="0.2">
      <c r="A4" s="73"/>
      <c r="B4" s="44"/>
      <c r="C4" s="44"/>
      <c r="D4" s="44"/>
      <c r="E4" s="44"/>
      <c r="F4" s="43"/>
      <c r="G4" s="141"/>
      <c r="H4" s="141"/>
      <c r="I4" s="141"/>
      <c r="J4" s="143"/>
      <c r="K4" s="47" t="s">
        <v>700</v>
      </c>
      <c r="L4" s="66" t="s">
        <v>699</v>
      </c>
      <c r="M4" s="66" t="s">
        <v>698</v>
      </c>
      <c r="N4" s="66" t="s">
        <v>700</v>
      </c>
      <c r="O4" s="66" t="s">
        <v>699</v>
      </c>
      <c r="P4" s="66" t="s">
        <v>698</v>
      </c>
      <c r="Q4" s="129"/>
      <c r="R4" s="47" t="s">
        <v>697</v>
      </c>
      <c r="S4" s="46" t="s">
        <v>696</v>
      </c>
      <c r="T4" s="129"/>
      <c r="U4" s="73"/>
      <c r="V4" s="73"/>
      <c r="W4" s="73"/>
    </row>
    <row r="5" spans="1:23" ht="18.75" customHeight="1" x14ac:dyDescent="0.2">
      <c r="A5" s="73"/>
      <c r="B5" s="44"/>
      <c r="C5" s="44"/>
      <c r="D5" s="45"/>
      <c r="E5" s="44"/>
      <c r="F5" s="43"/>
      <c r="G5" s="90" t="s">
        <v>695</v>
      </c>
      <c r="H5" s="72" t="s">
        <v>694</v>
      </c>
      <c r="I5" s="72" t="s">
        <v>693</v>
      </c>
      <c r="J5" s="72" t="s">
        <v>692</v>
      </c>
      <c r="K5" s="72" t="s">
        <v>691</v>
      </c>
      <c r="L5" s="72" t="s">
        <v>690</v>
      </c>
      <c r="M5" s="72" t="s">
        <v>689</v>
      </c>
      <c r="N5" s="72" t="s">
        <v>688</v>
      </c>
      <c r="O5" s="72" t="s">
        <v>687</v>
      </c>
      <c r="P5" s="72" t="s">
        <v>686</v>
      </c>
      <c r="Q5" s="72" t="s">
        <v>685</v>
      </c>
      <c r="R5" s="72" t="s">
        <v>684</v>
      </c>
      <c r="S5" s="72" t="s">
        <v>683</v>
      </c>
      <c r="T5" s="72" t="s">
        <v>682</v>
      </c>
      <c r="U5" s="73"/>
      <c r="V5" s="73"/>
      <c r="W5" s="73"/>
    </row>
    <row r="6" spans="1:23" ht="94.5" customHeight="1" x14ac:dyDescent="0.2">
      <c r="A6" s="75"/>
      <c r="B6" s="9">
        <v>100000</v>
      </c>
      <c r="C6" s="6" t="s">
        <v>459</v>
      </c>
      <c r="D6" s="8"/>
      <c r="E6" s="7" t="s">
        <v>458</v>
      </c>
      <c r="F6" s="6"/>
      <c r="G6" s="41" t="s">
        <v>681</v>
      </c>
      <c r="H6" s="42" t="s">
        <v>459</v>
      </c>
      <c r="I6" s="41" t="s">
        <v>680</v>
      </c>
      <c r="J6" s="40" t="s">
        <v>1</v>
      </c>
      <c r="K6" s="39" t="s">
        <v>1</v>
      </c>
      <c r="L6" s="39" t="s">
        <v>1</v>
      </c>
      <c r="M6" s="39" t="s">
        <v>1</v>
      </c>
      <c r="N6" s="39" t="s">
        <v>1</v>
      </c>
      <c r="O6" s="39" t="s">
        <v>1</v>
      </c>
      <c r="P6" s="39" t="s">
        <v>1</v>
      </c>
      <c r="Q6" s="38">
        <f>Q7+Q116+Q206+Q211+Q216+Q219+Q222+Q224+Q233+Q239+Q242+Q247+Q252+Q257+Q262+Q267+Q272+Q277+Q279+Q281+Q286+Q288+Q296+Q301+Q302+Q306+Q311+Q313+Q318+Q319+Q324+Q327+Q331+Q336+Q337+Q338+Q339+Q340+Q341</f>
        <v>43015586.399999991</v>
      </c>
      <c r="R6" s="38">
        <f>R7+R116+R206+R211+R216+R219+R222+R224+R233+R239+R242+R247+R252+R257+R262+R267+R272+R277+R279+R281+R286+R288+R296+R301+R302+R306+R311+R313+R318+R319+R324+R327+R331+R336+R337+R338+R339+R340+R341</f>
        <v>42766972.699999996</v>
      </c>
      <c r="S6" s="38">
        <f>S7+S116+S206+S211+S216+S219+S222+S224+S233+S239+S242+S247+S252+S257+S262+S267+S272+S277+S279+S281+S286+S288+S296+S301+S302+S306+S311+S313+S318+S319+S324+S327+S331+S336+S337+S338+S339+S340+S341</f>
        <v>41253587.500000007</v>
      </c>
      <c r="T6" s="37" t="s">
        <v>1</v>
      </c>
      <c r="U6" s="76">
        <v>951</v>
      </c>
      <c r="V6" s="76"/>
      <c r="W6" s="76" t="s">
        <v>457</v>
      </c>
    </row>
    <row r="7" spans="1:23" ht="409.6" customHeight="1" x14ac:dyDescent="0.2">
      <c r="A7" s="75"/>
      <c r="B7" s="9">
        <v>100100</v>
      </c>
      <c r="C7" s="6" t="s">
        <v>459</v>
      </c>
      <c r="D7" s="8"/>
      <c r="E7" s="7" t="s">
        <v>677</v>
      </c>
      <c r="F7" s="6"/>
      <c r="G7" s="97" t="s">
        <v>679</v>
      </c>
      <c r="H7" s="95" t="s">
        <v>677</v>
      </c>
      <c r="I7" s="146" t="s">
        <v>676</v>
      </c>
      <c r="J7" s="101" t="s">
        <v>678</v>
      </c>
      <c r="K7" s="95" t="s">
        <v>816</v>
      </c>
      <c r="L7" s="49" t="s">
        <v>817</v>
      </c>
      <c r="M7" s="101" t="s">
        <v>818</v>
      </c>
      <c r="N7" s="95" t="s">
        <v>821</v>
      </c>
      <c r="O7" s="95" t="s">
        <v>819</v>
      </c>
      <c r="P7" s="95" t="s">
        <v>820</v>
      </c>
      <c r="Q7" s="113">
        <v>1658272.2</v>
      </c>
      <c r="R7" s="113">
        <v>1692825.6000000001</v>
      </c>
      <c r="S7" s="113">
        <v>1692825.5</v>
      </c>
      <c r="T7" s="108" t="s">
        <v>1</v>
      </c>
      <c r="U7" s="76">
        <v>14</v>
      </c>
      <c r="V7" s="76"/>
      <c r="W7" s="76" t="s">
        <v>457</v>
      </c>
    </row>
    <row r="8" spans="1:23" ht="15" customHeight="1" x14ac:dyDescent="0.2">
      <c r="A8" s="75"/>
      <c r="B8" s="9"/>
      <c r="C8" s="6"/>
      <c r="D8" s="8"/>
      <c r="E8" s="7"/>
      <c r="F8" s="6"/>
      <c r="G8" s="106"/>
      <c r="H8" s="99"/>
      <c r="I8" s="147"/>
      <c r="J8" s="102"/>
      <c r="K8" s="99"/>
      <c r="L8" s="50"/>
      <c r="M8" s="102"/>
      <c r="N8" s="99"/>
      <c r="O8" s="99"/>
      <c r="P8" s="99"/>
      <c r="Q8" s="114"/>
      <c r="R8" s="114"/>
      <c r="S8" s="114"/>
      <c r="T8" s="109"/>
      <c r="U8" s="76"/>
      <c r="V8" s="76"/>
      <c r="W8" s="76"/>
    </row>
    <row r="9" spans="1:23" ht="15" customHeight="1" x14ac:dyDescent="0.2">
      <c r="A9" s="75"/>
      <c r="B9" s="9"/>
      <c r="C9" s="6"/>
      <c r="D9" s="8"/>
      <c r="E9" s="7"/>
      <c r="F9" s="6"/>
      <c r="G9" s="106"/>
      <c r="H9" s="99"/>
      <c r="I9" s="147"/>
      <c r="J9" s="102"/>
      <c r="K9" s="99"/>
      <c r="L9" s="50"/>
      <c r="M9" s="102"/>
      <c r="N9" s="99"/>
      <c r="O9" s="99"/>
      <c r="P9" s="99"/>
      <c r="Q9" s="114"/>
      <c r="R9" s="114"/>
      <c r="S9" s="114"/>
      <c r="T9" s="109"/>
      <c r="U9" s="76"/>
      <c r="V9" s="76"/>
      <c r="W9" s="76"/>
    </row>
    <row r="10" spans="1:23" ht="15" customHeight="1" x14ac:dyDescent="0.2">
      <c r="A10" s="75"/>
      <c r="B10" s="9"/>
      <c r="C10" s="6"/>
      <c r="D10" s="8"/>
      <c r="E10" s="7"/>
      <c r="F10" s="6"/>
      <c r="G10" s="106"/>
      <c r="H10" s="99"/>
      <c r="I10" s="147"/>
      <c r="J10" s="102"/>
      <c r="K10" s="99"/>
      <c r="L10" s="50"/>
      <c r="M10" s="102"/>
      <c r="N10" s="99"/>
      <c r="O10" s="99"/>
      <c r="P10" s="99"/>
      <c r="Q10" s="114"/>
      <c r="R10" s="114"/>
      <c r="S10" s="114"/>
      <c r="T10" s="109"/>
      <c r="U10" s="76"/>
      <c r="V10" s="76"/>
      <c r="W10" s="76"/>
    </row>
    <row r="11" spans="1:23" ht="15" customHeight="1" x14ac:dyDescent="0.2">
      <c r="A11" s="75"/>
      <c r="B11" s="9"/>
      <c r="C11" s="6"/>
      <c r="D11" s="8"/>
      <c r="E11" s="7"/>
      <c r="F11" s="6"/>
      <c r="G11" s="106"/>
      <c r="H11" s="99"/>
      <c r="I11" s="147"/>
      <c r="J11" s="102"/>
      <c r="K11" s="99"/>
      <c r="L11" s="50"/>
      <c r="M11" s="102"/>
      <c r="N11" s="99"/>
      <c r="O11" s="99"/>
      <c r="P11" s="99"/>
      <c r="Q11" s="114"/>
      <c r="R11" s="114"/>
      <c r="S11" s="114"/>
      <c r="T11" s="109"/>
      <c r="U11" s="76"/>
      <c r="V11" s="76"/>
      <c r="W11" s="76"/>
    </row>
    <row r="12" spans="1:23" ht="15" customHeight="1" x14ac:dyDescent="0.2">
      <c r="A12" s="75"/>
      <c r="B12" s="9"/>
      <c r="C12" s="6"/>
      <c r="D12" s="8"/>
      <c r="E12" s="7"/>
      <c r="F12" s="6"/>
      <c r="G12" s="106"/>
      <c r="H12" s="99"/>
      <c r="I12" s="147"/>
      <c r="J12" s="102"/>
      <c r="K12" s="99"/>
      <c r="L12" s="50"/>
      <c r="M12" s="102"/>
      <c r="N12" s="99"/>
      <c r="O12" s="99"/>
      <c r="P12" s="99"/>
      <c r="Q12" s="114"/>
      <c r="R12" s="114"/>
      <c r="S12" s="114"/>
      <c r="T12" s="109"/>
      <c r="U12" s="76"/>
      <c r="V12" s="76"/>
      <c r="W12" s="76"/>
    </row>
    <row r="13" spans="1:23" ht="15" customHeight="1" x14ac:dyDescent="0.2">
      <c r="A13" s="75"/>
      <c r="B13" s="9"/>
      <c r="C13" s="6"/>
      <c r="D13" s="8"/>
      <c r="E13" s="7"/>
      <c r="F13" s="6"/>
      <c r="G13" s="106"/>
      <c r="H13" s="99"/>
      <c r="I13" s="147"/>
      <c r="J13" s="102"/>
      <c r="K13" s="99"/>
      <c r="L13" s="50"/>
      <c r="M13" s="102"/>
      <c r="N13" s="99"/>
      <c r="O13" s="99"/>
      <c r="P13" s="99"/>
      <c r="Q13" s="114"/>
      <c r="R13" s="114"/>
      <c r="S13" s="114"/>
      <c r="T13" s="109"/>
      <c r="U13" s="76"/>
      <c r="V13" s="76"/>
      <c r="W13" s="76"/>
    </row>
    <row r="14" spans="1:23" ht="15" customHeight="1" x14ac:dyDescent="0.2">
      <c r="A14" s="75"/>
      <c r="B14" s="9"/>
      <c r="C14" s="6"/>
      <c r="D14" s="8"/>
      <c r="E14" s="7"/>
      <c r="F14" s="6"/>
      <c r="G14" s="106"/>
      <c r="H14" s="99"/>
      <c r="I14" s="147"/>
      <c r="J14" s="102"/>
      <c r="K14" s="99"/>
      <c r="L14" s="50"/>
      <c r="M14" s="102"/>
      <c r="N14" s="99"/>
      <c r="O14" s="99"/>
      <c r="P14" s="99"/>
      <c r="Q14" s="114"/>
      <c r="R14" s="114"/>
      <c r="S14" s="114"/>
      <c r="T14" s="109"/>
      <c r="U14" s="76"/>
      <c r="V14" s="76"/>
      <c r="W14" s="76"/>
    </row>
    <row r="15" spans="1:23" ht="15" customHeight="1" x14ac:dyDescent="0.2">
      <c r="A15" s="75"/>
      <c r="B15" s="9"/>
      <c r="C15" s="6"/>
      <c r="D15" s="8"/>
      <c r="E15" s="7"/>
      <c r="F15" s="6"/>
      <c r="G15" s="106"/>
      <c r="H15" s="99"/>
      <c r="I15" s="147"/>
      <c r="J15" s="102"/>
      <c r="K15" s="99"/>
      <c r="L15" s="50"/>
      <c r="M15" s="102"/>
      <c r="N15" s="99"/>
      <c r="O15" s="99"/>
      <c r="P15" s="99"/>
      <c r="Q15" s="114"/>
      <c r="R15" s="114"/>
      <c r="S15" s="114"/>
      <c r="T15" s="109"/>
      <c r="U15" s="76"/>
      <c r="V15" s="76"/>
      <c r="W15" s="76"/>
    </row>
    <row r="16" spans="1:23" ht="15" customHeight="1" x14ac:dyDescent="0.2">
      <c r="A16" s="75"/>
      <c r="B16" s="9"/>
      <c r="C16" s="6"/>
      <c r="D16" s="8"/>
      <c r="E16" s="7"/>
      <c r="F16" s="6"/>
      <c r="G16" s="106"/>
      <c r="H16" s="99"/>
      <c r="I16" s="147"/>
      <c r="J16" s="102"/>
      <c r="K16" s="99"/>
      <c r="L16" s="50"/>
      <c r="M16" s="102"/>
      <c r="N16" s="99"/>
      <c r="O16" s="99"/>
      <c r="P16" s="99"/>
      <c r="Q16" s="114"/>
      <c r="R16" s="114"/>
      <c r="S16" s="114"/>
      <c r="T16" s="109"/>
      <c r="U16" s="76"/>
      <c r="V16" s="76"/>
      <c r="W16" s="76"/>
    </row>
    <row r="17" spans="1:23" ht="15" customHeight="1" x14ac:dyDescent="0.2">
      <c r="A17" s="75"/>
      <c r="B17" s="9"/>
      <c r="C17" s="6"/>
      <c r="D17" s="8"/>
      <c r="E17" s="7"/>
      <c r="F17" s="6"/>
      <c r="G17" s="106"/>
      <c r="H17" s="99"/>
      <c r="I17" s="147"/>
      <c r="J17" s="102"/>
      <c r="K17" s="99"/>
      <c r="L17" s="50"/>
      <c r="M17" s="102"/>
      <c r="N17" s="99"/>
      <c r="O17" s="99"/>
      <c r="P17" s="99"/>
      <c r="Q17" s="114"/>
      <c r="R17" s="114"/>
      <c r="S17" s="114"/>
      <c r="T17" s="109"/>
      <c r="U17" s="76"/>
      <c r="V17" s="76"/>
      <c r="W17" s="76"/>
    </row>
    <row r="18" spans="1:23" ht="15" customHeight="1" x14ac:dyDescent="0.2">
      <c r="A18" s="75"/>
      <c r="B18" s="9"/>
      <c r="C18" s="6"/>
      <c r="D18" s="8"/>
      <c r="E18" s="7"/>
      <c r="F18" s="6"/>
      <c r="G18" s="106"/>
      <c r="H18" s="99"/>
      <c r="I18" s="147"/>
      <c r="J18" s="102"/>
      <c r="K18" s="99"/>
      <c r="L18" s="50"/>
      <c r="M18" s="102"/>
      <c r="N18" s="99"/>
      <c r="O18" s="99"/>
      <c r="P18" s="99"/>
      <c r="Q18" s="114"/>
      <c r="R18" s="114"/>
      <c r="S18" s="114"/>
      <c r="T18" s="109"/>
      <c r="U18" s="76"/>
      <c r="V18" s="76"/>
      <c r="W18" s="76"/>
    </row>
    <row r="19" spans="1:23" ht="15" customHeight="1" x14ac:dyDescent="0.2">
      <c r="A19" s="75"/>
      <c r="B19" s="9"/>
      <c r="C19" s="6"/>
      <c r="D19" s="8"/>
      <c r="E19" s="7"/>
      <c r="F19" s="6"/>
      <c r="G19" s="106"/>
      <c r="H19" s="99"/>
      <c r="I19" s="147"/>
      <c r="J19" s="102"/>
      <c r="K19" s="99"/>
      <c r="L19" s="50"/>
      <c r="M19" s="102"/>
      <c r="N19" s="99"/>
      <c r="O19" s="99"/>
      <c r="P19" s="99"/>
      <c r="Q19" s="114"/>
      <c r="R19" s="114"/>
      <c r="S19" s="114"/>
      <c r="T19" s="109"/>
      <c r="U19" s="76"/>
      <c r="V19" s="76"/>
      <c r="W19" s="76"/>
    </row>
    <row r="20" spans="1:23" ht="15" customHeight="1" x14ac:dyDescent="0.2">
      <c r="A20" s="75"/>
      <c r="B20" s="9"/>
      <c r="C20" s="6"/>
      <c r="D20" s="8"/>
      <c r="E20" s="7"/>
      <c r="F20" s="6"/>
      <c r="G20" s="106"/>
      <c r="H20" s="99"/>
      <c r="I20" s="147"/>
      <c r="J20" s="102"/>
      <c r="K20" s="99"/>
      <c r="L20" s="50"/>
      <c r="M20" s="102"/>
      <c r="N20" s="99"/>
      <c r="O20" s="99"/>
      <c r="P20" s="99"/>
      <c r="Q20" s="114"/>
      <c r="R20" s="114"/>
      <c r="S20" s="114"/>
      <c r="T20" s="109"/>
      <c r="U20" s="76"/>
      <c r="V20" s="76"/>
      <c r="W20" s="76"/>
    </row>
    <row r="21" spans="1:23" ht="15" customHeight="1" x14ac:dyDescent="0.2">
      <c r="A21" s="75"/>
      <c r="B21" s="9"/>
      <c r="C21" s="6"/>
      <c r="D21" s="8"/>
      <c r="E21" s="7"/>
      <c r="F21" s="6"/>
      <c r="G21" s="106"/>
      <c r="H21" s="99"/>
      <c r="I21" s="147"/>
      <c r="J21" s="102"/>
      <c r="K21" s="99"/>
      <c r="L21" s="50"/>
      <c r="M21" s="102"/>
      <c r="N21" s="99"/>
      <c r="O21" s="99"/>
      <c r="P21" s="99"/>
      <c r="Q21" s="114"/>
      <c r="R21" s="114"/>
      <c r="S21" s="114"/>
      <c r="T21" s="109"/>
      <c r="U21" s="76"/>
      <c r="V21" s="76"/>
      <c r="W21" s="76"/>
    </row>
    <row r="22" spans="1:23" ht="15" customHeight="1" x14ac:dyDescent="0.2">
      <c r="A22" s="75"/>
      <c r="B22" s="9"/>
      <c r="C22" s="6"/>
      <c r="D22" s="8"/>
      <c r="E22" s="7"/>
      <c r="F22" s="6"/>
      <c r="G22" s="106"/>
      <c r="H22" s="99"/>
      <c r="I22" s="147"/>
      <c r="J22" s="102"/>
      <c r="K22" s="99"/>
      <c r="L22" s="50"/>
      <c r="M22" s="102"/>
      <c r="N22" s="99"/>
      <c r="O22" s="99"/>
      <c r="P22" s="99"/>
      <c r="Q22" s="114"/>
      <c r="R22" s="114"/>
      <c r="S22" s="114"/>
      <c r="T22" s="109"/>
      <c r="U22" s="76"/>
      <c r="V22" s="76"/>
      <c r="W22" s="76"/>
    </row>
    <row r="23" spans="1:23" ht="15" customHeight="1" x14ac:dyDescent="0.2">
      <c r="A23" s="75"/>
      <c r="B23" s="9"/>
      <c r="C23" s="6"/>
      <c r="D23" s="8"/>
      <c r="E23" s="7"/>
      <c r="F23" s="6"/>
      <c r="G23" s="106"/>
      <c r="H23" s="99"/>
      <c r="I23" s="147"/>
      <c r="J23" s="102"/>
      <c r="K23" s="99"/>
      <c r="L23" s="50"/>
      <c r="M23" s="102"/>
      <c r="N23" s="99"/>
      <c r="O23" s="99"/>
      <c r="P23" s="99"/>
      <c r="Q23" s="114"/>
      <c r="R23" s="114"/>
      <c r="S23" s="114"/>
      <c r="T23" s="109"/>
      <c r="U23" s="76"/>
      <c r="V23" s="76"/>
      <c r="W23" s="76"/>
    </row>
    <row r="24" spans="1:23" ht="15" customHeight="1" x14ac:dyDescent="0.2">
      <c r="A24" s="75"/>
      <c r="B24" s="9"/>
      <c r="C24" s="6"/>
      <c r="D24" s="8"/>
      <c r="E24" s="7"/>
      <c r="F24" s="6"/>
      <c r="G24" s="106"/>
      <c r="H24" s="99"/>
      <c r="I24" s="147"/>
      <c r="J24" s="102"/>
      <c r="K24" s="99"/>
      <c r="L24" s="50"/>
      <c r="M24" s="102"/>
      <c r="N24" s="99"/>
      <c r="O24" s="99"/>
      <c r="P24" s="99"/>
      <c r="Q24" s="114"/>
      <c r="R24" s="114"/>
      <c r="S24" s="114"/>
      <c r="T24" s="109"/>
      <c r="U24" s="76"/>
      <c r="V24" s="76"/>
      <c r="W24" s="76"/>
    </row>
    <row r="25" spans="1:23" ht="15" customHeight="1" x14ac:dyDescent="0.2">
      <c r="A25" s="75"/>
      <c r="B25" s="9"/>
      <c r="C25" s="6"/>
      <c r="D25" s="8"/>
      <c r="E25" s="7"/>
      <c r="F25" s="6"/>
      <c r="G25" s="106"/>
      <c r="H25" s="99"/>
      <c r="I25" s="147"/>
      <c r="J25" s="102"/>
      <c r="K25" s="99"/>
      <c r="L25" s="50"/>
      <c r="M25" s="102"/>
      <c r="N25" s="99"/>
      <c r="O25" s="99"/>
      <c r="P25" s="99"/>
      <c r="Q25" s="114"/>
      <c r="R25" s="114"/>
      <c r="S25" s="114"/>
      <c r="T25" s="109"/>
      <c r="U25" s="76"/>
      <c r="V25" s="76"/>
      <c r="W25" s="76"/>
    </row>
    <row r="26" spans="1:23" ht="15" customHeight="1" x14ac:dyDescent="0.2">
      <c r="A26" s="75"/>
      <c r="B26" s="9"/>
      <c r="C26" s="6"/>
      <c r="D26" s="8"/>
      <c r="E26" s="7"/>
      <c r="F26" s="6"/>
      <c r="G26" s="106"/>
      <c r="H26" s="99"/>
      <c r="I26" s="147"/>
      <c r="J26" s="102"/>
      <c r="K26" s="99"/>
      <c r="L26" s="50"/>
      <c r="M26" s="102"/>
      <c r="N26" s="99"/>
      <c r="O26" s="99"/>
      <c r="P26" s="99"/>
      <c r="Q26" s="114"/>
      <c r="R26" s="114"/>
      <c r="S26" s="114"/>
      <c r="T26" s="109"/>
      <c r="U26" s="76"/>
      <c r="V26" s="76"/>
      <c r="W26" s="76"/>
    </row>
    <row r="27" spans="1:23" ht="15" customHeight="1" x14ac:dyDescent="0.2">
      <c r="A27" s="75"/>
      <c r="B27" s="9"/>
      <c r="C27" s="6"/>
      <c r="D27" s="8"/>
      <c r="E27" s="7"/>
      <c r="F27" s="6"/>
      <c r="G27" s="106"/>
      <c r="H27" s="99"/>
      <c r="I27" s="147"/>
      <c r="J27" s="102"/>
      <c r="K27" s="99"/>
      <c r="L27" s="50"/>
      <c r="M27" s="102"/>
      <c r="N27" s="99"/>
      <c r="O27" s="99"/>
      <c r="P27" s="99"/>
      <c r="Q27" s="114"/>
      <c r="R27" s="114"/>
      <c r="S27" s="114"/>
      <c r="T27" s="109"/>
      <c r="U27" s="76"/>
      <c r="V27" s="76"/>
      <c r="W27" s="76"/>
    </row>
    <row r="28" spans="1:23" ht="15" customHeight="1" x14ac:dyDescent="0.2">
      <c r="A28" s="75"/>
      <c r="B28" s="9"/>
      <c r="C28" s="6"/>
      <c r="D28" s="8"/>
      <c r="E28" s="7"/>
      <c r="F28" s="6"/>
      <c r="G28" s="106"/>
      <c r="H28" s="99"/>
      <c r="I28" s="147"/>
      <c r="J28" s="102"/>
      <c r="K28" s="99"/>
      <c r="L28" s="50"/>
      <c r="M28" s="102"/>
      <c r="N28" s="99"/>
      <c r="O28" s="99"/>
      <c r="P28" s="99"/>
      <c r="Q28" s="114"/>
      <c r="R28" s="114"/>
      <c r="S28" s="114"/>
      <c r="T28" s="109"/>
      <c r="U28" s="76"/>
      <c r="V28" s="76"/>
      <c r="W28" s="76"/>
    </row>
    <row r="29" spans="1:23" ht="15" customHeight="1" x14ac:dyDescent="0.2">
      <c r="A29" s="75"/>
      <c r="B29" s="9"/>
      <c r="C29" s="6"/>
      <c r="D29" s="8"/>
      <c r="E29" s="7"/>
      <c r="F29" s="6"/>
      <c r="G29" s="106"/>
      <c r="H29" s="99"/>
      <c r="I29" s="147"/>
      <c r="J29" s="102"/>
      <c r="K29" s="99"/>
      <c r="L29" s="50"/>
      <c r="M29" s="102"/>
      <c r="N29" s="99"/>
      <c r="O29" s="99"/>
      <c r="P29" s="99"/>
      <c r="Q29" s="114"/>
      <c r="R29" s="114"/>
      <c r="S29" s="114"/>
      <c r="T29" s="109"/>
      <c r="U29" s="76"/>
      <c r="V29" s="76"/>
      <c r="W29" s="76"/>
    </row>
    <row r="30" spans="1:23" ht="15" customHeight="1" x14ac:dyDescent="0.2">
      <c r="A30" s="75"/>
      <c r="B30" s="9"/>
      <c r="C30" s="6"/>
      <c r="D30" s="8"/>
      <c r="E30" s="7"/>
      <c r="F30" s="6"/>
      <c r="G30" s="106"/>
      <c r="H30" s="99"/>
      <c r="I30" s="147"/>
      <c r="J30" s="102"/>
      <c r="K30" s="99"/>
      <c r="L30" s="50"/>
      <c r="M30" s="102"/>
      <c r="N30" s="99"/>
      <c r="O30" s="99"/>
      <c r="P30" s="99"/>
      <c r="Q30" s="114"/>
      <c r="R30" s="114"/>
      <c r="S30" s="114"/>
      <c r="T30" s="109"/>
      <c r="U30" s="76"/>
      <c r="V30" s="76"/>
      <c r="W30" s="76"/>
    </row>
    <row r="31" spans="1:23" ht="15" customHeight="1" x14ac:dyDescent="0.2">
      <c r="A31" s="75"/>
      <c r="B31" s="9"/>
      <c r="C31" s="6"/>
      <c r="D31" s="8"/>
      <c r="E31" s="7"/>
      <c r="F31" s="6"/>
      <c r="G31" s="106"/>
      <c r="H31" s="99"/>
      <c r="I31" s="147"/>
      <c r="J31" s="102"/>
      <c r="K31" s="99"/>
      <c r="L31" s="50"/>
      <c r="M31" s="102"/>
      <c r="N31" s="99"/>
      <c r="O31" s="99"/>
      <c r="P31" s="99"/>
      <c r="Q31" s="114"/>
      <c r="R31" s="114"/>
      <c r="S31" s="114"/>
      <c r="T31" s="109"/>
      <c r="U31" s="76"/>
      <c r="V31" s="76"/>
      <c r="W31" s="76"/>
    </row>
    <row r="32" spans="1:23" ht="15" customHeight="1" x14ac:dyDescent="0.2">
      <c r="A32" s="75"/>
      <c r="B32" s="9"/>
      <c r="C32" s="6"/>
      <c r="D32" s="8"/>
      <c r="E32" s="7"/>
      <c r="F32" s="6"/>
      <c r="G32" s="106"/>
      <c r="H32" s="99"/>
      <c r="I32" s="147"/>
      <c r="J32" s="102"/>
      <c r="K32" s="99"/>
      <c r="L32" s="50"/>
      <c r="M32" s="102"/>
      <c r="N32" s="99"/>
      <c r="O32" s="99"/>
      <c r="P32" s="99"/>
      <c r="Q32" s="114"/>
      <c r="R32" s="114"/>
      <c r="S32" s="114"/>
      <c r="T32" s="109"/>
      <c r="U32" s="76"/>
      <c r="V32" s="76"/>
      <c r="W32" s="76"/>
    </row>
    <row r="33" spans="1:23" ht="15" customHeight="1" x14ac:dyDescent="0.2">
      <c r="A33" s="75"/>
      <c r="B33" s="9"/>
      <c r="C33" s="6"/>
      <c r="D33" s="8"/>
      <c r="E33" s="7"/>
      <c r="F33" s="6"/>
      <c r="G33" s="106"/>
      <c r="H33" s="99"/>
      <c r="I33" s="147"/>
      <c r="J33" s="102"/>
      <c r="K33" s="99"/>
      <c r="L33" s="50"/>
      <c r="M33" s="102"/>
      <c r="N33" s="99"/>
      <c r="O33" s="99"/>
      <c r="P33" s="99"/>
      <c r="Q33" s="114"/>
      <c r="R33" s="114"/>
      <c r="S33" s="114"/>
      <c r="T33" s="109"/>
      <c r="U33" s="76"/>
      <c r="V33" s="76"/>
      <c r="W33" s="76"/>
    </row>
    <row r="34" spans="1:23" ht="15" customHeight="1" x14ac:dyDescent="0.2">
      <c r="A34" s="75"/>
      <c r="B34" s="9"/>
      <c r="C34" s="6"/>
      <c r="D34" s="8"/>
      <c r="E34" s="7"/>
      <c r="F34" s="6"/>
      <c r="G34" s="106"/>
      <c r="H34" s="99"/>
      <c r="I34" s="147"/>
      <c r="J34" s="102"/>
      <c r="K34" s="99"/>
      <c r="L34" s="50"/>
      <c r="M34" s="102"/>
      <c r="N34" s="99"/>
      <c r="O34" s="99"/>
      <c r="P34" s="99"/>
      <c r="Q34" s="114"/>
      <c r="R34" s="114"/>
      <c r="S34" s="114"/>
      <c r="T34" s="109"/>
      <c r="U34" s="76"/>
      <c r="V34" s="76"/>
      <c r="W34" s="76"/>
    </row>
    <row r="35" spans="1:23" ht="15" customHeight="1" x14ac:dyDescent="0.2">
      <c r="A35" s="75"/>
      <c r="B35" s="9"/>
      <c r="C35" s="6"/>
      <c r="D35" s="8"/>
      <c r="E35" s="7"/>
      <c r="F35" s="6"/>
      <c r="G35" s="106"/>
      <c r="H35" s="99"/>
      <c r="I35" s="147"/>
      <c r="J35" s="102"/>
      <c r="K35" s="99"/>
      <c r="L35" s="50"/>
      <c r="M35" s="102"/>
      <c r="N35" s="99"/>
      <c r="O35" s="99"/>
      <c r="P35" s="99"/>
      <c r="Q35" s="114"/>
      <c r="R35" s="114"/>
      <c r="S35" s="114"/>
      <c r="T35" s="109"/>
      <c r="U35" s="76"/>
      <c r="V35" s="76"/>
      <c r="W35" s="76"/>
    </row>
    <row r="36" spans="1:23" ht="15" customHeight="1" x14ac:dyDescent="0.2">
      <c r="A36" s="75"/>
      <c r="B36" s="9"/>
      <c r="C36" s="6"/>
      <c r="D36" s="8"/>
      <c r="E36" s="7"/>
      <c r="F36" s="6"/>
      <c r="G36" s="106"/>
      <c r="H36" s="99"/>
      <c r="I36" s="147"/>
      <c r="J36" s="102"/>
      <c r="K36" s="99"/>
      <c r="L36" s="50"/>
      <c r="M36" s="102"/>
      <c r="N36" s="99"/>
      <c r="O36" s="99"/>
      <c r="P36" s="99"/>
      <c r="Q36" s="114"/>
      <c r="R36" s="114"/>
      <c r="S36" s="114"/>
      <c r="T36" s="109"/>
      <c r="U36" s="76"/>
      <c r="V36" s="76"/>
      <c r="W36" s="76"/>
    </row>
    <row r="37" spans="1:23" ht="15" customHeight="1" x14ac:dyDescent="0.2">
      <c r="A37" s="75"/>
      <c r="B37" s="9"/>
      <c r="C37" s="6"/>
      <c r="D37" s="8"/>
      <c r="E37" s="7"/>
      <c r="F37" s="6"/>
      <c r="G37" s="106"/>
      <c r="H37" s="99"/>
      <c r="I37" s="147"/>
      <c r="J37" s="102"/>
      <c r="K37" s="99"/>
      <c r="L37" s="50"/>
      <c r="M37" s="102"/>
      <c r="N37" s="99"/>
      <c r="O37" s="99"/>
      <c r="P37" s="99"/>
      <c r="Q37" s="114"/>
      <c r="R37" s="114"/>
      <c r="S37" s="114"/>
      <c r="T37" s="109"/>
      <c r="U37" s="76"/>
      <c r="V37" s="76"/>
      <c r="W37" s="76"/>
    </row>
    <row r="38" spans="1:23" ht="15" customHeight="1" x14ac:dyDescent="0.2">
      <c r="A38" s="75"/>
      <c r="B38" s="9"/>
      <c r="C38" s="6"/>
      <c r="D38" s="8"/>
      <c r="E38" s="7"/>
      <c r="F38" s="6"/>
      <c r="G38" s="106"/>
      <c r="H38" s="99"/>
      <c r="I38" s="147"/>
      <c r="J38" s="102"/>
      <c r="K38" s="99"/>
      <c r="L38" s="50"/>
      <c r="M38" s="102"/>
      <c r="N38" s="99"/>
      <c r="O38" s="99"/>
      <c r="P38" s="99"/>
      <c r="Q38" s="114"/>
      <c r="R38" s="114"/>
      <c r="S38" s="114"/>
      <c r="T38" s="109"/>
      <c r="U38" s="76"/>
      <c r="V38" s="76"/>
      <c r="W38" s="76"/>
    </row>
    <row r="39" spans="1:23" ht="15" customHeight="1" x14ac:dyDescent="0.2">
      <c r="A39" s="75"/>
      <c r="B39" s="9"/>
      <c r="C39" s="6"/>
      <c r="D39" s="8"/>
      <c r="E39" s="7"/>
      <c r="F39" s="6"/>
      <c r="G39" s="106"/>
      <c r="H39" s="99"/>
      <c r="I39" s="147"/>
      <c r="J39" s="102"/>
      <c r="K39" s="99"/>
      <c r="L39" s="50"/>
      <c r="M39" s="102"/>
      <c r="N39" s="99"/>
      <c r="O39" s="99"/>
      <c r="P39" s="99"/>
      <c r="Q39" s="114"/>
      <c r="R39" s="114"/>
      <c r="S39" s="114"/>
      <c r="T39" s="109"/>
      <c r="U39" s="76"/>
      <c r="V39" s="76"/>
      <c r="W39" s="76"/>
    </row>
    <row r="40" spans="1:23" ht="15" customHeight="1" x14ac:dyDescent="0.2">
      <c r="A40" s="75"/>
      <c r="B40" s="9"/>
      <c r="C40" s="6"/>
      <c r="D40" s="8"/>
      <c r="E40" s="7"/>
      <c r="F40" s="6"/>
      <c r="G40" s="106"/>
      <c r="H40" s="99"/>
      <c r="I40" s="147"/>
      <c r="J40" s="102"/>
      <c r="K40" s="99"/>
      <c r="L40" s="50"/>
      <c r="M40" s="102"/>
      <c r="N40" s="99"/>
      <c r="O40" s="99"/>
      <c r="P40" s="99"/>
      <c r="Q40" s="114"/>
      <c r="R40" s="114"/>
      <c r="S40" s="114"/>
      <c r="T40" s="109"/>
      <c r="U40" s="76"/>
      <c r="V40" s="76"/>
      <c r="W40" s="76"/>
    </row>
    <row r="41" spans="1:23" ht="15" customHeight="1" x14ac:dyDescent="0.2">
      <c r="A41" s="75"/>
      <c r="B41" s="9"/>
      <c r="C41" s="6"/>
      <c r="D41" s="8"/>
      <c r="E41" s="7"/>
      <c r="F41" s="6"/>
      <c r="G41" s="106"/>
      <c r="H41" s="99"/>
      <c r="I41" s="147"/>
      <c r="J41" s="102"/>
      <c r="K41" s="99"/>
      <c r="L41" s="50"/>
      <c r="M41" s="102"/>
      <c r="N41" s="99"/>
      <c r="O41" s="99"/>
      <c r="P41" s="99"/>
      <c r="Q41" s="114"/>
      <c r="R41" s="114"/>
      <c r="S41" s="114"/>
      <c r="T41" s="109"/>
      <c r="U41" s="76"/>
      <c r="V41" s="76"/>
      <c r="W41" s="76"/>
    </row>
    <row r="42" spans="1:23" ht="15" customHeight="1" x14ac:dyDescent="0.2">
      <c r="A42" s="75"/>
      <c r="B42" s="9"/>
      <c r="C42" s="6"/>
      <c r="D42" s="8"/>
      <c r="E42" s="7"/>
      <c r="F42" s="6"/>
      <c r="G42" s="106"/>
      <c r="H42" s="99"/>
      <c r="I42" s="147"/>
      <c r="J42" s="102"/>
      <c r="K42" s="99"/>
      <c r="L42" s="50"/>
      <c r="M42" s="102"/>
      <c r="N42" s="99"/>
      <c r="O42" s="99"/>
      <c r="P42" s="99"/>
      <c r="Q42" s="114"/>
      <c r="R42" s="114"/>
      <c r="S42" s="114"/>
      <c r="T42" s="109"/>
      <c r="U42" s="76"/>
      <c r="V42" s="76"/>
      <c r="W42" s="76"/>
    </row>
    <row r="43" spans="1:23" ht="15" customHeight="1" x14ac:dyDescent="0.2">
      <c r="A43" s="75"/>
      <c r="B43" s="9"/>
      <c r="C43" s="6"/>
      <c r="D43" s="8"/>
      <c r="E43" s="7"/>
      <c r="F43" s="6"/>
      <c r="G43" s="106"/>
      <c r="H43" s="99"/>
      <c r="I43" s="147"/>
      <c r="J43" s="102"/>
      <c r="K43" s="99"/>
      <c r="L43" s="50"/>
      <c r="M43" s="102"/>
      <c r="N43" s="99"/>
      <c r="O43" s="99"/>
      <c r="P43" s="99"/>
      <c r="Q43" s="114"/>
      <c r="R43" s="114"/>
      <c r="S43" s="114"/>
      <c r="T43" s="109"/>
      <c r="U43" s="76"/>
      <c r="V43" s="76"/>
      <c r="W43" s="76"/>
    </row>
    <row r="44" spans="1:23" ht="15" customHeight="1" x14ac:dyDescent="0.2">
      <c r="A44" s="75"/>
      <c r="B44" s="9"/>
      <c r="C44" s="6"/>
      <c r="D44" s="8"/>
      <c r="E44" s="7"/>
      <c r="F44" s="6"/>
      <c r="G44" s="106"/>
      <c r="H44" s="99"/>
      <c r="I44" s="147"/>
      <c r="J44" s="102"/>
      <c r="K44" s="99"/>
      <c r="L44" s="50"/>
      <c r="M44" s="102"/>
      <c r="N44" s="99"/>
      <c r="O44" s="99"/>
      <c r="P44" s="99"/>
      <c r="Q44" s="114"/>
      <c r="R44" s="114"/>
      <c r="S44" s="114"/>
      <c r="T44" s="109"/>
      <c r="U44" s="76"/>
      <c r="V44" s="76"/>
      <c r="W44" s="76"/>
    </row>
    <row r="45" spans="1:23" ht="15" customHeight="1" x14ac:dyDescent="0.2">
      <c r="A45" s="75"/>
      <c r="B45" s="9"/>
      <c r="C45" s="6"/>
      <c r="D45" s="8"/>
      <c r="E45" s="7"/>
      <c r="F45" s="6"/>
      <c r="G45" s="106"/>
      <c r="H45" s="99"/>
      <c r="I45" s="147"/>
      <c r="J45" s="102"/>
      <c r="K45" s="99"/>
      <c r="L45" s="50"/>
      <c r="M45" s="102"/>
      <c r="N45" s="99"/>
      <c r="O45" s="99"/>
      <c r="P45" s="99"/>
      <c r="Q45" s="114"/>
      <c r="R45" s="114"/>
      <c r="S45" s="114"/>
      <c r="T45" s="109"/>
      <c r="U45" s="76"/>
      <c r="V45" s="76"/>
      <c r="W45" s="76"/>
    </row>
    <row r="46" spans="1:23" ht="15" customHeight="1" x14ac:dyDescent="0.2">
      <c r="A46" s="75"/>
      <c r="B46" s="9"/>
      <c r="C46" s="6"/>
      <c r="D46" s="8"/>
      <c r="E46" s="7"/>
      <c r="F46" s="6"/>
      <c r="G46" s="106"/>
      <c r="H46" s="99"/>
      <c r="I46" s="147"/>
      <c r="J46" s="102"/>
      <c r="K46" s="99"/>
      <c r="L46" s="50"/>
      <c r="M46" s="102"/>
      <c r="N46" s="99"/>
      <c r="O46" s="99"/>
      <c r="P46" s="99"/>
      <c r="Q46" s="114"/>
      <c r="R46" s="114"/>
      <c r="S46" s="114"/>
      <c r="T46" s="109"/>
      <c r="U46" s="76"/>
      <c r="V46" s="76"/>
      <c r="W46" s="76"/>
    </row>
    <row r="47" spans="1:23" ht="15" customHeight="1" x14ac:dyDescent="0.2">
      <c r="A47" s="75"/>
      <c r="B47" s="9"/>
      <c r="C47" s="6"/>
      <c r="D47" s="8"/>
      <c r="E47" s="7"/>
      <c r="F47" s="6"/>
      <c r="G47" s="106"/>
      <c r="H47" s="99"/>
      <c r="I47" s="147"/>
      <c r="J47" s="102"/>
      <c r="K47" s="99"/>
      <c r="L47" s="50"/>
      <c r="M47" s="102"/>
      <c r="N47" s="99"/>
      <c r="O47" s="99"/>
      <c r="P47" s="99"/>
      <c r="Q47" s="114"/>
      <c r="R47" s="114"/>
      <c r="S47" s="114"/>
      <c r="T47" s="109"/>
      <c r="U47" s="76"/>
      <c r="V47" s="76"/>
      <c r="W47" s="76"/>
    </row>
    <row r="48" spans="1:23" ht="15" customHeight="1" x14ac:dyDescent="0.2">
      <c r="A48" s="75"/>
      <c r="B48" s="9"/>
      <c r="C48" s="6"/>
      <c r="D48" s="8"/>
      <c r="E48" s="7"/>
      <c r="F48" s="6"/>
      <c r="G48" s="106"/>
      <c r="H48" s="99"/>
      <c r="I48" s="147"/>
      <c r="J48" s="102"/>
      <c r="K48" s="99"/>
      <c r="L48" s="50"/>
      <c r="M48" s="102"/>
      <c r="N48" s="99"/>
      <c r="O48" s="99"/>
      <c r="P48" s="99"/>
      <c r="Q48" s="114"/>
      <c r="R48" s="114"/>
      <c r="S48" s="114"/>
      <c r="T48" s="109"/>
      <c r="U48" s="76"/>
      <c r="V48" s="76"/>
      <c r="W48" s="76"/>
    </row>
    <row r="49" spans="1:23" ht="15" customHeight="1" x14ac:dyDescent="0.2">
      <c r="A49" s="75"/>
      <c r="B49" s="9"/>
      <c r="C49" s="6"/>
      <c r="D49" s="8"/>
      <c r="E49" s="7"/>
      <c r="F49" s="6"/>
      <c r="G49" s="106"/>
      <c r="H49" s="99"/>
      <c r="I49" s="147"/>
      <c r="J49" s="102"/>
      <c r="K49" s="99"/>
      <c r="L49" s="50"/>
      <c r="M49" s="102"/>
      <c r="N49" s="99"/>
      <c r="O49" s="99"/>
      <c r="P49" s="99"/>
      <c r="Q49" s="114"/>
      <c r="R49" s="114"/>
      <c r="S49" s="114"/>
      <c r="T49" s="109"/>
      <c r="U49" s="76"/>
      <c r="V49" s="76"/>
      <c r="W49" s="76"/>
    </row>
    <row r="50" spans="1:23" ht="15" customHeight="1" x14ac:dyDescent="0.2">
      <c r="A50" s="75"/>
      <c r="B50" s="9"/>
      <c r="C50" s="6"/>
      <c r="D50" s="8"/>
      <c r="E50" s="7"/>
      <c r="F50" s="6"/>
      <c r="G50" s="106"/>
      <c r="H50" s="99"/>
      <c r="I50" s="147"/>
      <c r="J50" s="102"/>
      <c r="K50" s="99"/>
      <c r="L50" s="50"/>
      <c r="M50" s="102"/>
      <c r="N50" s="99"/>
      <c r="O50" s="99"/>
      <c r="P50" s="99"/>
      <c r="Q50" s="114"/>
      <c r="R50" s="114"/>
      <c r="S50" s="114"/>
      <c r="T50" s="109"/>
      <c r="U50" s="76"/>
      <c r="V50" s="76"/>
      <c r="W50" s="76"/>
    </row>
    <row r="51" spans="1:23" ht="15" customHeight="1" x14ac:dyDescent="0.2">
      <c r="A51" s="75"/>
      <c r="B51" s="9"/>
      <c r="C51" s="6"/>
      <c r="D51" s="8"/>
      <c r="E51" s="7"/>
      <c r="F51" s="6"/>
      <c r="G51" s="106"/>
      <c r="H51" s="99"/>
      <c r="I51" s="147"/>
      <c r="J51" s="102"/>
      <c r="K51" s="99"/>
      <c r="L51" s="50"/>
      <c r="M51" s="102"/>
      <c r="N51" s="99"/>
      <c r="O51" s="99"/>
      <c r="P51" s="99"/>
      <c r="Q51" s="114"/>
      <c r="R51" s="114"/>
      <c r="S51" s="114"/>
      <c r="T51" s="109"/>
      <c r="U51" s="76"/>
      <c r="V51" s="76"/>
      <c r="W51" s="76"/>
    </row>
    <row r="52" spans="1:23" ht="15" customHeight="1" x14ac:dyDescent="0.2">
      <c r="A52" s="75"/>
      <c r="B52" s="9"/>
      <c r="C52" s="6"/>
      <c r="D52" s="8"/>
      <c r="E52" s="7"/>
      <c r="F52" s="6"/>
      <c r="G52" s="106"/>
      <c r="H52" s="99"/>
      <c r="I52" s="147"/>
      <c r="J52" s="102"/>
      <c r="K52" s="99"/>
      <c r="L52" s="50"/>
      <c r="M52" s="102"/>
      <c r="N52" s="99"/>
      <c r="O52" s="99"/>
      <c r="P52" s="99"/>
      <c r="Q52" s="114"/>
      <c r="R52" s="114"/>
      <c r="S52" s="114"/>
      <c r="T52" s="109"/>
      <c r="U52" s="76"/>
      <c r="V52" s="76"/>
      <c r="W52" s="76"/>
    </row>
    <row r="53" spans="1:23" ht="15" customHeight="1" x14ac:dyDescent="0.2">
      <c r="A53" s="75"/>
      <c r="B53" s="9"/>
      <c r="C53" s="6"/>
      <c r="D53" s="8"/>
      <c r="E53" s="7"/>
      <c r="F53" s="6"/>
      <c r="G53" s="106"/>
      <c r="H53" s="99"/>
      <c r="I53" s="147"/>
      <c r="J53" s="102"/>
      <c r="K53" s="99"/>
      <c r="L53" s="50"/>
      <c r="M53" s="102"/>
      <c r="N53" s="99"/>
      <c r="O53" s="99"/>
      <c r="P53" s="99"/>
      <c r="Q53" s="114"/>
      <c r="R53" s="114"/>
      <c r="S53" s="114"/>
      <c r="T53" s="109"/>
      <c r="U53" s="76"/>
      <c r="V53" s="76"/>
      <c r="W53" s="76"/>
    </row>
    <row r="54" spans="1:23" ht="16.5" customHeight="1" x14ac:dyDescent="0.2">
      <c r="A54" s="75"/>
      <c r="B54" s="9"/>
      <c r="C54" s="6"/>
      <c r="D54" s="8"/>
      <c r="E54" s="7"/>
      <c r="F54" s="6"/>
      <c r="G54" s="106"/>
      <c r="H54" s="99"/>
      <c r="I54" s="147"/>
      <c r="J54" s="102"/>
      <c r="K54" s="99"/>
      <c r="L54" s="50"/>
      <c r="M54" s="102"/>
      <c r="N54" s="99"/>
      <c r="O54" s="99"/>
      <c r="P54" s="99"/>
      <c r="Q54" s="114"/>
      <c r="R54" s="114"/>
      <c r="S54" s="114"/>
      <c r="T54" s="109"/>
      <c r="U54" s="76"/>
      <c r="V54" s="76"/>
      <c r="W54" s="76"/>
    </row>
    <row r="55" spans="1:23" ht="18.75" customHeight="1" x14ac:dyDescent="0.2">
      <c r="A55" s="75"/>
      <c r="B55" s="9"/>
      <c r="C55" s="6"/>
      <c r="D55" s="8"/>
      <c r="E55" s="7"/>
      <c r="F55" s="6"/>
      <c r="G55" s="106"/>
      <c r="H55" s="99"/>
      <c r="I55" s="147"/>
      <c r="J55" s="102"/>
      <c r="K55" s="99"/>
      <c r="L55" s="50"/>
      <c r="M55" s="102"/>
      <c r="N55" s="99"/>
      <c r="O55" s="99"/>
      <c r="P55" s="99"/>
      <c r="Q55" s="114"/>
      <c r="R55" s="114"/>
      <c r="S55" s="114"/>
      <c r="T55" s="109"/>
      <c r="U55" s="76"/>
      <c r="V55" s="76"/>
      <c r="W55" s="76"/>
    </row>
    <row r="56" spans="1:23" ht="18.75" customHeight="1" x14ac:dyDescent="0.2">
      <c r="A56" s="75"/>
      <c r="B56" s="9"/>
      <c r="C56" s="6"/>
      <c r="D56" s="8"/>
      <c r="E56" s="7"/>
      <c r="F56" s="6"/>
      <c r="G56" s="106"/>
      <c r="H56" s="99"/>
      <c r="I56" s="147"/>
      <c r="J56" s="102"/>
      <c r="K56" s="99"/>
      <c r="L56" s="50"/>
      <c r="M56" s="102"/>
      <c r="N56" s="99"/>
      <c r="O56" s="99"/>
      <c r="P56" s="99"/>
      <c r="Q56" s="114"/>
      <c r="R56" s="114"/>
      <c r="S56" s="114"/>
      <c r="T56" s="109"/>
      <c r="U56" s="76"/>
      <c r="V56" s="76"/>
      <c r="W56" s="76"/>
    </row>
    <row r="57" spans="1:23" ht="18.75" customHeight="1" x14ac:dyDescent="0.2">
      <c r="A57" s="75"/>
      <c r="B57" s="9"/>
      <c r="C57" s="6"/>
      <c r="D57" s="8"/>
      <c r="E57" s="7"/>
      <c r="F57" s="6"/>
      <c r="G57" s="106"/>
      <c r="H57" s="99"/>
      <c r="I57" s="147"/>
      <c r="J57" s="102"/>
      <c r="K57" s="99"/>
      <c r="L57" s="50"/>
      <c r="M57" s="102"/>
      <c r="N57" s="99"/>
      <c r="O57" s="99"/>
      <c r="P57" s="99"/>
      <c r="Q57" s="114"/>
      <c r="R57" s="114"/>
      <c r="S57" s="114"/>
      <c r="T57" s="109"/>
      <c r="U57" s="76"/>
      <c r="V57" s="76"/>
      <c r="W57" s="76"/>
    </row>
    <row r="58" spans="1:23" ht="18.75" customHeight="1" x14ac:dyDescent="0.2">
      <c r="A58" s="75"/>
      <c r="B58" s="9"/>
      <c r="C58" s="6"/>
      <c r="D58" s="8"/>
      <c r="E58" s="7"/>
      <c r="F58" s="6"/>
      <c r="G58" s="106"/>
      <c r="H58" s="99"/>
      <c r="I58" s="147"/>
      <c r="J58" s="102"/>
      <c r="K58" s="99"/>
      <c r="L58" s="50"/>
      <c r="M58" s="102"/>
      <c r="N58" s="99"/>
      <c r="O58" s="99"/>
      <c r="P58" s="99"/>
      <c r="Q58" s="114"/>
      <c r="R58" s="114"/>
      <c r="S58" s="114"/>
      <c r="T58" s="109"/>
      <c r="U58" s="76"/>
      <c r="V58" s="76"/>
      <c r="W58" s="76"/>
    </row>
    <row r="59" spans="1:23" ht="18.75" customHeight="1" x14ac:dyDescent="0.2">
      <c r="A59" s="75"/>
      <c r="B59" s="9"/>
      <c r="C59" s="6"/>
      <c r="D59" s="8"/>
      <c r="E59" s="7"/>
      <c r="F59" s="6"/>
      <c r="G59" s="106"/>
      <c r="H59" s="99"/>
      <c r="I59" s="147"/>
      <c r="J59" s="102"/>
      <c r="K59" s="99"/>
      <c r="L59" s="50"/>
      <c r="M59" s="102"/>
      <c r="N59" s="99"/>
      <c r="O59" s="99"/>
      <c r="P59" s="99"/>
      <c r="Q59" s="114"/>
      <c r="R59" s="114"/>
      <c r="S59" s="114"/>
      <c r="T59" s="109"/>
      <c r="U59" s="76"/>
      <c r="V59" s="76"/>
      <c r="W59" s="76"/>
    </row>
    <row r="60" spans="1:23" ht="18.75" customHeight="1" x14ac:dyDescent="0.2">
      <c r="A60" s="75"/>
      <c r="B60" s="9"/>
      <c r="C60" s="6"/>
      <c r="D60" s="8"/>
      <c r="E60" s="7"/>
      <c r="F60" s="6"/>
      <c r="G60" s="106"/>
      <c r="H60" s="99"/>
      <c r="I60" s="147"/>
      <c r="J60" s="102"/>
      <c r="K60" s="99"/>
      <c r="L60" s="50"/>
      <c r="M60" s="102"/>
      <c r="N60" s="99"/>
      <c r="O60" s="99"/>
      <c r="P60" s="99"/>
      <c r="Q60" s="114"/>
      <c r="R60" s="114"/>
      <c r="S60" s="114"/>
      <c r="T60" s="109"/>
      <c r="U60" s="76"/>
      <c r="V60" s="76"/>
      <c r="W60" s="76"/>
    </row>
    <row r="61" spans="1:23" ht="18.75" customHeight="1" x14ac:dyDescent="0.2">
      <c r="A61" s="75"/>
      <c r="B61" s="9"/>
      <c r="C61" s="6"/>
      <c r="D61" s="8"/>
      <c r="E61" s="7"/>
      <c r="F61" s="6"/>
      <c r="G61" s="106"/>
      <c r="H61" s="99"/>
      <c r="I61" s="147"/>
      <c r="J61" s="102"/>
      <c r="K61" s="99"/>
      <c r="L61" s="50"/>
      <c r="M61" s="102"/>
      <c r="N61" s="99"/>
      <c r="O61" s="99"/>
      <c r="P61" s="99"/>
      <c r="Q61" s="114"/>
      <c r="R61" s="114"/>
      <c r="S61" s="114"/>
      <c r="T61" s="109"/>
      <c r="U61" s="76"/>
      <c r="V61" s="76"/>
      <c r="W61" s="76"/>
    </row>
    <row r="62" spans="1:23" ht="18.75" customHeight="1" x14ac:dyDescent="0.2">
      <c r="A62" s="75"/>
      <c r="B62" s="9"/>
      <c r="C62" s="6"/>
      <c r="D62" s="8"/>
      <c r="E62" s="7"/>
      <c r="F62" s="6"/>
      <c r="G62" s="106"/>
      <c r="H62" s="99"/>
      <c r="I62" s="147"/>
      <c r="J62" s="102"/>
      <c r="K62" s="99"/>
      <c r="L62" s="50"/>
      <c r="M62" s="102"/>
      <c r="N62" s="99"/>
      <c r="O62" s="99"/>
      <c r="P62" s="99"/>
      <c r="Q62" s="114"/>
      <c r="R62" s="114"/>
      <c r="S62" s="114"/>
      <c r="T62" s="109"/>
      <c r="U62" s="76"/>
      <c r="V62" s="76"/>
      <c r="W62" s="76"/>
    </row>
    <row r="63" spans="1:23" ht="18.75" customHeight="1" x14ac:dyDescent="0.2">
      <c r="A63" s="75"/>
      <c r="B63" s="9"/>
      <c r="C63" s="6"/>
      <c r="D63" s="8"/>
      <c r="E63" s="7"/>
      <c r="F63" s="6"/>
      <c r="G63" s="106"/>
      <c r="H63" s="99"/>
      <c r="I63" s="147"/>
      <c r="J63" s="102"/>
      <c r="K63" s="99"/>
      <c r="L63" s="50"/>
      <c r="M63" s="102"/>
      <c r="N63" s="99"/>
      <c r="O63" s="99"/>
      <c r="P63" s="99"/>
      <c r="Q63" s="114"/>
      <c r="R63" s="114"/>
      <c r="S63" s="114"/>
      <c r="T63" s="109"/>
      <c r="U63" s="76"/>
      <c r="V63" s="76"/>
      <c r="W63" s="76"/>
    </row>
    <row r="64" spans="1:23" ht="18.75" customHeight="1" x14ac:dyDescent="0.2">
      <c r="A64" s="75"/>
      <c r="B64" s="9"/>
      <c r="C64" s="6"/>
      <c r="D64" s="8"/>
      <c r="E64" s="7"/>
      <c r="F64" s="6"/>
      <c r="G64" s="106"/>
      <c r="H64" s="99"/>
      <c r="I64" s="147"/>
      <c r="J64" s="102"/>
      <c r="K64" s="99"/>
      <c r="L64" s="50"/>
      <c r="M64" s="102"/>
      <c r="N64" s="99"/>
      <c r="O64" s="99"/>
      <c r="P64" s="99"/>
      <c r="Q64" s="114"/>
      <c r="R64" s="114"/>
      <c r="S64" s="114"/>
      <c r="T64" s="109"/>
      <c r="U64" s="76"/>
      <c r="V64" s="76"/>
      <c r="W64" s="76"/>
    </row>
    <row r="65" spans="1:23" ht="18.75" customHeight="1" x14ac:dyDescent="0.2">
      <c r="A65" s="75"/>
      <c r="B65" s="9"/>
      <c r="C65" s="6"/>
      <c r="D65" s="8"/>
      <c r="E65" s="7"/>
      <c r="F65" s="6"/>
      <c r="G65" s="106"/>
      <c r="H65" s="99"/>
      <c r="I65" s="147"/>
      <c r="J65" s="102"/>
      <c r="K65" s="99"/>
      <c r="L65" s="50"/>
      <c r="M65" s="102"/>
      <c r="N65" s="99"/>
      <c r="O65" s="99"/>
      <c r="P65" s="99"/>
      <c r="Q65" s="114"/>
      <c r="R65" s="114"/>
      <c r="S65" s="114"/>
      <c r="T65" s="109"/>
      <c r="U65" s="76"/>
      <c r="V65" s="76"/>
      <c r="W65" s="76"/>
    </row>
    <row r="66" spans="1:23" ht="18.75" customHeight="1" x14ac:dyDescent="0.2">
      <c r="A66" s="75"/>
      <c r="B66" s="9"/>
      <c r="C66" s="6"/>
      <c r="D66" s="8"/>
      <c r="E66" s="7"/>
      <c r="F66" s="6"/>
      <c r="G66" s="106"/>
      <c r="H66" s="99"/>
      <c r="I66" s="147"/>
      <c r="J66" s="102"/>
      <c r="K66" s="99"/>
      <c r="L66" s="50"/>
      <c r="M66" s="102"/>
      <c r="N66" s="99"/>
      <c r="O66" s="99"/>
      <c r="P66" s="99"/>
      <c r="Q66" s="114"/>
      <c r="R66" s="114"/>
      <c r="S66" s="114"/>
      <c r="T66" s="109"/>
      <c r="U66" s="76"/>
      <c r="V66" s="76"/>
      <c r="W66" s="76"/>
    </row>
    <row r="67" spans="1:23" ht="18.75" customHeight="1" x14ac:dyDescent="0.2">
      <c r="A67" s="75"/>
      <c r="B67" s="9"/>
      <c r="C67" s="6"/>
      <c r="D67" s="8"/>
      <c r="E67" s="7"/>
      <c r="F67" s="6"/>
      <c r="G67" s="106"/>
      <c r="H67" s="99"/>
      <c r="I67" s="147"/>
      <c r="J67" s="102"/>
      <c r="K67" s="99"/>
      <c r="L67" s="50"/>
      <c r="M67" s="102"/>
      <c r="N67" s="99"/>
      <c r="O67" s="99"/>
      <c r="P67" s="99"/>
      <c r="Q67" s="114"/>
      <c r="R67" s="114"/>
      <c r="S67" s="114"/>
      <c r="T67" s="109"/>
      <c r="U67" s="76"/>
      <c r="V67" s="76"/>
      <c r="W67" s="76"/>
    </row>
    <row r="68" spans="1:23" ht="18.75" customHeight="1" x14ac:dyDescent="0.2">
      <c r="A68" s="75"/>
      <c r="B68" s="9"/>
      <c r="C68" s="6"/>
      <c r="D68" s="8"/>
      <c r="E68" s="7"/>
      <c r="F68" s="6"/>
      <c r="G68" s="106"/>
      <c r="H68" s="99"/>
      <c r="I68" s="147"/>
      <c r="J68" s="102"/>
      <c r="K68" s="99"/>
      <c r="L68" s="50"/>
      <c r="M68" s="102"/>
      <c r="N68" s="99"/>
      <c r="O68" s="99"/>
      <c r="P68" s="99"/>
      <c r="Q68" s="114"/>
      <c r="R68" s="114"/>
      <c r="S68" s="114"/>
      <c r="T68" s="109"/>
      <c r="U68" s="76"/>
      <c r="V68" s="76"/>
      <c r="W68" s="76"/>
    </row>
    <row r="69" spans="1:23" ht="18.75" customHeight="1" x14ac:dyDescent="0.2">
      <c r="A69" s="75"/>
      <c r="B69" s="9"/>
      <c r="C69" s="6"/>
      <c r="D69" s="8"/>
      <c r="E69" s="7"/>
      <c r="F69" s="6"/>
      <c r="G69" s="106"/>
      <c r="H69" s="99"/>
      <c r="I69" s="147"/>
      <c r="J69" s="102"/>
      <c r="K69" s="99"/>
      <c r="L69" s="50"/>
      <c r="M69" s="102"/>
      <c r="N69" s="99"/>
      <c r="O69" s="99"/>
      <c r="P69" s="99"/>
      <c r="Q69" s="114"/>
      <c r="R69" s="114"/>
      <c r="S69" s="114"/>
      <c r="T69" s="109"/>
      <c r="U69" s="76"/>
      <c r="V69" s="76"/>
      <c r="W69" s="76"/>
    </row>
    <row r="70" spans="1:23" ht="18.75" customHeight="1" x14ac:dyDescent="0.2">
      <c r="A70" s="75"/>
      <c r="B70" s="9"/>
      <c r="C70" s="6"/>
      <c r="D70" s="8"/>
      <c r="E70" s="7"/>
      <c r="F70" s="6"/>
      <c r="G70" s="106"/>
      <c r="H70" s="99"/>
      <c r="I70" s="147"/>
      <c r="J70" s="102"/>
      <c r="K70" s="99"/>
      <c r="L70" s="50"/>
      <c r="M70" s="102"/>
      <c r="N70" s="99"/>
      <c r="O70" s="99"/>
      <c r="P70" s="99"/>
      <c r="Q70" s="114"/>
      <c r="R70" s="114"/>
      <c r="S70" s="114"/>
      <c r="T70" s="109"/>
      <c r="U70" s="76"/>
      <c r="V70" s="76"/>
      <c r="W70" s="76"/>
    </row>
    <row r="71" spans="1:23" ht="18.75" customHeight="1" x14ac:dyDescent="0.2">
      <c r="A71" s="75"/>
      <c r="B71" s="9"/>
      <c r="C71" s="6"/>
      <c r="D71" s="8"/>
      <c r="E71" s="7"/>
      <c r="F71" s="6"/>
      <c r="G71" s="106"/>
      <c r="H71" s="99"/>
      <c r="I71" s="147"/>
      <c r="J71" s="102"/>
      <c r="K71" s="99"/>
      <c r="L71" s="50"/>
      <c r="M71" s="102"/>
      <c r="N71" s="99"/>
      <c r="O71" s="99"/>
      <c r="P71" s="99"/>
      <c r="Q71" s="114"/>
      <c r="R71" s="114"/>
      <c r="S71" s="114"/>
      <c r="T71" s="109"/>
      <c r="U71" s="76"/>
      <c r="V71" s="76"/>
      <c r="W71" s="76"/>
    </row>
    <row r="72" spans="1:23" ht="18.75" customHeight="1" x14ac:dyDescent="0.2">
      <c r="A72" s="75"/>
      <c r="B72" s="9"/>
      <c r="C72" s="6"/>
      <c r="D72" s="8"/>
      <c r="E72" s="7"/>
      <c r="F72" s="6"/>
      <c r="G72" s="106"/>
      <c r="H72" s="99"/>
      <c r="I72" s="147"/>
      <c r="J72" s="102"/>
      <c r="K72" s="99"/>
      <c r="L72" s="50"/>
      <c r="M72" s="102"/>
      <c r="N72" s="99"/>
      <c r="O72" s="99"/>
      <c r="P72" s="99"/>
      <c r="Q72" s="114"/>
      <c r="R72" s="114"/>
      <c r="S72" s="114"/>
      <c r="T72" s="109"/>
      <c r="U72" s="76"/>
      <c r="V72" s="76"/>
      <c r="W72" s="76"/>
    </row>
    <row r="73" spans="1:23" ht="18.75" customHeight="1" x14ac:dyDescent="0.2">
      <c r="A73" s="75"/>
      <c r="B73" s="9"/>
      <c r="C73" s="6"/>
      <c r="D73" s="8"/>
      <c r="E73" s="7"/>
      <c r="F73" s="6"/>
      <c r="G73" s="106"/>
      <c r="H73" s="99"/>
      <c r="I73" s="147"/>
      <c r="J73" s="102"/>
      <c r="K73" s="99"/>
      <c r="L73" s="50"/>
      <c r="M73" s="102"/>
      <c r="N73" s="99"/>
      <c r="O73" s="99"/>
      <c r="P73" s="99"/>
      <c r="Q73" s="114"/>
      <c r="R73" s="114"/>
      <c r="S73" s="114"/>
      <c r="T73" s="109"/>
      <c r="U73" s="76"/>
      <c r="V73" s="76"/>
      <c r="W73" s="76"/>
    </row>
    <row r="74" spans="1:23" ht="18.75" customHeight="1" x14ac:dyDescent="0.2">
      <c r="A74" s="75"/>
      <c r="B74" s="9"/>
      <c r="C74" s="6"/>
      <c r="D74" s="8"/>
      <c r="E74" s="7"/>
      <c r="F74" s="6"/>
      <c r="G74" s="106"/>
      <c r="H74" s="99"/>
      <c r="I74" s="147"/>
      <c r="J74" s="102"/>
      <c r="K74" s="99"/>
      <c r="L74" s="50"/>
      <c r="M74" s="102"/>
      <c r="N74" s="99"/>
      <c r="O74" s="99"/>
      <c r="P74" s="99"/>
      <c r="Q74" s="114"/>
      <c r="R74" s="114"/>
      <c r="S74" s="114"/>
      <c r="T74" s="109"/>
      <c r="U74" s="76"/>
      <c r="V74" s="76"/>
      <c r="W74" s="76"/>
    </row>
    <row r="75" spans="1:23" ht="18.75" customHeight="1" x14ac:dyDescent="0.2">
      <c r="A75" s="75"/>
      <c r="B75" s="9"/>
      <c r="C75" s="6"/>
      <c r="D75" s="8"/>
      <c r="E75" s="7"/>
      <c r="F75" s="6"/>
      <c r="G75" s="106"/>
      <c r="H75" s="99"/>
      <c r="I75" s="147"/>
      <c r="J75" s="102"/>
      <c r="K75" s="99"/>
      <c r="L75" s="50"/>
      <c r="M75" s="102"/>
      <c r="N75" s="99"/>
      <c r="O75" s="99"/>
      <c r="P75" s="99"/>
      <c r="Q75" s="114"/>
      <c r="R75" s="114"/>
      <c r="S75" s="114"/>
      <c r="T75" s="109"/>
      <c r="U75" s="76"/>
      <c r="V75" s="76"/>
      <c r="W75" s="76"/>
    </row>
    <row r="76" spans="1:23" ht="18.75" customHeight="1" x14ac:dyDescent="0.2">
      <c r="A76" s="75"/>
      <c r="B76" s="9"/>
      <c r="C76" s="6"/>
      <c r="D76" s="8"/>
      <c r="E76" s="7"/>
      <c r="F76" s="6"/>
      <c r="G76" s="106"/>
      <c r="H76" s="99"/>
      <c r="I76" s="147"/>
      <c r="J76" s="102"/>
      <c r="K76" s="99"/>
      <c r="L76" s="50"/>
      <c r="M76" s="102"/>
      <c r="N76" s="99"/>
      <c r="O76" s="99"/>
      <c r="P76" s="99"/>
      <c r="Q76" s="114"/>
      <c r="R76" s="114"/>
      <c r="S76" s="114"/>
      <c r="T76" s="109"/>
      <c r="U76" s="76"/>
      <c r="V76" s="76"/>
      <c r="W76" s="76"/>
    </row>
    <row r="77" spans="1:23" ht="18.75" customHeight="1" x14ac:dyDescent="0.2">
      <c r="A77" s="75"/>
      <c r="B77" s="9"/>
      <c r="C77" s="6"/>
      <c r="D77" s="8"/>
      <c r="E77" s="7"/>
      <c r="F77" s="6"/>
      <c r="G77" s="106"/>
      <c r="H77" s="99"/>
      <c r="I77" s="147"/>
      <c r="J77" s="102"/>
      <c r="K77" s="99"/>
      <c r="L77" s="50"/>
      <c r="M77" s="102"/>
      <c r="N77" s="99"/>
      <c r="O77" s="99"/>
      <c r="P77" s="99"/>
      <c r="Q77" s="114"/>
      <c r="R77" s="114"/>
      <c r="S77" s="114"/>
      <c r="T77" s="109"/>
      <c r="U77" s="76"/>
      <c r="V77" s="76"/>
      <c r="W77" s="76"/>
    </row>
    <row r="78" spans="1:23" ht="18.75" customHeight="1" x14ac:dyDescent="0.2">
      <c r="A78" s="75"/>
      <c r="B78" s="9"/>
      <c r="C78" s="6"/>
      <c r="D78" s="8"/>
      <c r="E78" s="7"/>
      <c r="F78" s="6"/>
      <c r="G78" s="106"/>
      <c r="H78" s="99"/>
      <c r="I78" s="147"/>
      <c r="J78" s="102"/>
      <c r="K78" s="99"/>
      <c r="L78" s="50"/>
      <c r="M78" s="102"/>
      <c r="N78" s="99"/>
      <c r="O78" s="99"/>
      <c r="P78" s="99"/>
      <c r="Q78" s="114"/>
      <c r="R78" s="114"/>
      <c r="S78" s="114"/>
      <c r="T78" s="109"/>
      <c r="U78" s="76"/>
      <c r="V78" s="76"/>
      <c r="W78" s="76"/>
    </row>
    <row r="79" spans="1:23" ht="18.75" customHeight="1" x14ac:dyDescent="0.2">
      <c r="A79" s="75"/>
      <c r="B79" s="9"/>
      <c r="C79" s="6"/>
      <c r="D79" s="8"/>
      <c r="E79" s="7"/>
      <c r="F79" s="6"/>
      <c r="G79" s="106"/>
      <c r="H79" s="99"/>
      <c r="I79" s="147"/>
      <c r="J79" s="102"/>
      <c r="K79" s="99"/>
      <c r="L79" s="50"/>
      <c r="M79" s="102"/>
      <c r="N79" s="99"/>
      <c r="O79" s="99"/>
      <c r="P79" s="99"/>
      <c r="Q79" s="114"/>
      <c r="R79" s="114"/>
      <c r="S79" s="114"/>
      <c r="T79" s="109"/>
      <c r="U79" s="76"/>
      <c r="V79" s="76"/>
      <c r="W79" s="76"/>
    </row>
    <row r="80" spans="1:23" ht="18.75" customHeight="1" x14ac:dyDescent="0.2">
      <c r="A80" s="75"/>
      <c r="B80" s="9"/>
      <c r="C80" s="6"/>
      <c r="D80" s="8"/>
      <c r="E80" s="7"/>
      <c r="F80" s="6"/>
      <c r="G80" s="106"/>
      <c r="H80" s="99"/>
      <c r="I80" s="147"/>
      <c r="J80" s="102"/>
      <c r="K80" s="99"/>
      <c r="L80" s="50"/>
      <c r="M80" s="102"/>
      <c r="N80" s="99"/>
      <c r="O80" s="99"/>
      <c r="P80" s="99"/>
      <c r="Q80" s="114"/>
      <c r="R80" s="114"/>
      <c r="S80" s="114"/>
      <c r="T80" s="109"/>
      <c r="U80" s="76"/>
      <c r="V80" s="76"/>
      <c r="W80" s="76"/>
    </row>
    <row r="81" spans="1:23" ht="18.75" customHeight="1" x14ac:dyDescent="0.2">
      <c r="A81" s="75"/>
      <c r="B81" s="9"/>
      <c r="C81" s="6"/>
      <c r="D81" s="8"/>
      <c r="E81" s="7"/>
      <c r="F81" s="6"/>
      <c r="G81" s="106"/>
      <c r="H81" s="99"/>
      <c r="I81" s="147"/>
      <c r="J81" s="102"/>
      <c r="K81" s="99"/>
      <c r="L81" s="50"/>
      <c r="M81" s="102"/>
      <c r="N81" s="99"/>
      <c r="O81" s="99"/>
      <c r="P81" s="99"/>
      <c r="Q81" s="114"/>
      <c r="R81" s="114"/>
      <c r="S81" s="114"/>
      <c r="T81" s="109"/>
      <c r="U81" s="76"/>
      <c r="V81" s="76"/>
      <c r="W81" s="76"/>
    </row>
    <row r="82" spans="1:23" ht="18.75" customHeight="1" x14ac:dyDescent="0.2">
      <c r="A82" s="75"/>
      <c r="B82" s="9"/>
      <c r="C82" s="6"/>
      <c r="D82" s="8"/>
      <c r="E82" s="7"/>
      <c r="F82" s="6"/>
      <c r="G82" s="106"/>
      <c r="H82" s="99"/>
      <c r="I82" s="147"/>
      <c r="J82" s="102"/>
      <c r="K82" s="99"/>
      <c r="L82" s="50"/>
      <c r="M82" s="102"/>
      <c r="N82" s="99"/>
      <c r="O82" s="99"/>
      <c r="P82" s="99"/>
      <c r="Q82" s="114"/>
      <c r="R82" s="114"/>
      <c r="S82" s="114"/>
      <c r="T82" s="109"/>
      <c r="U82" s="76"/>
      <c r="V82" s="76"/>
      <c r="W82" s="76"/>
    </row>
    <row r="83" spans="1:23" ht="18.75" customHeight="1" x14ac:dyDescent="0.2">
      <c r="A83" s="75"/>
      <c r="B83" s="9"/>
      <c r="C83" s="6"/>
      <c r="D83" s="8"/>
      <c r="E83" s="7"/>
      <c r="F83" s="6"/>
      <c r="G83" s="106"/>
      <c r="H83" s="99"/>
      <c r="I83" s="147"/>
      <c r="J83" s="102"/>
      <c r="K83" s="99"/>
      <c r="L83" s="50"/>
      <c r="M83" s="102"/>
      <c r="N83" s="99"/>
      <c r="O83" s="99"/>
      <c r="P83" s="99"/>
      <c r="Q83" s="114"/>
      <c r="R83" s="114"/>
      <c r="S83" s="114"/>
      <c r="T83" s="109"/>
      <c r="U83" s="76"/>
      <c r="V83" s="76"/>
      <c r="W83" s="76"/>
    </row>
    <row r="84" spans="1:23" ht="18.75" customHeight="1" x14ac:dyDescent="0.2">
      <c r="A84" s="75"/>
      <c r="B84" s="9"/>
      <c r="C84" s="6"/>
      <c r="D84" s="8"/>
      <c r="E84" s="7"/>
      <c r="F84" s="6"/>
      <c r="G84" s="106"/>
      <c r="H84" s="99"/>
      <c r="I84" s="147"/>
      <c r="J84" s="102"/>
      <c r="K84" s="99"/>
      <c r="L84" s="50"/>
      <c r="M84" s="102"/>
      <c r="N84" s="99"/>
      <c r="O84" s="99"/>
      <c r="P84" s="99"/>
      <c r="Q84" s="114"/>
      <c r="R84" s="114"/>
      <c r="S84" s="114"/>
      <c r="T84" s="109"/>
      <c r="U84" s="76"/>
      <c r="V84" s="76"/>
      <c r="W84" s="76"/>
    </row>
    <row r="85" spans="1:23" ht="18" customHeight="1" x14ac:dyDescent="0.2">
      <c r="A85" s="75"/>
      <c r="B85" s="9"/>
      <c r="C85" s="6"/>
      <c r="D85" s="8"/>
      <c r="E85" s="7"/>
      <c r="F85" s="6"/>
      <c r="G85" s="106"/>
      <c r="H85" s="99"/>
      <c r="I85" s="147"/>
      <c r="J85" s="102"/>
      <c r="K85" s="99"/>
      <c r="L85" s="50"/>
      <c r="M85" s="102"/>
      <c r="N85" s="99"/>
      <c r="O85" s="99"/>
      <c r="P85" s="99"/>
      <c r="Q85" s="114"/>
      <c r="R85" s="114"/>
      <c r="S85" s="114"/>
      <c r="T85" s="109"/>
      <c r="U85" s="76"/>
      <c r="V85" s="76"/>
      <c r="W85" s="76"/>
    </row>
    <row r="86" spans="1:23" ht="40.5" hidden="1" customHeight="1" x14ac:dyDescent="0.2">
      <c r="A86" s="75"/>
      <c r="B86" s="9"/>
      <c r="C86" s="6"/>
      <c r="D86" s="8"/>
      <c r="E86" s="7"/>
      <c r="F86" s="6"/>
      <c r="G86" s="106"/>
      <c r="H86" s="99"/>
      <c r="I86" s="147"/>
      <c r="J86" s="102"/>
      <c r="K86" s="99"/>
      <c r="L86" s="50"/>
      <c r="M86" s="102"/>
      <c r="N86" s="99"/>
      <c r="O86" s="99"/>
      <c r="P86" s="99"/>
      <c r="Q86" s="114"/>
      <c r="R86" s="114"/>
      <c r="S86" s="114"/>
      <c r="T86" s="109"/>
      <c r="U86" s="76"/>
      <c r="V86" s="76"/>
      <c r="W86" s="76"/>
    </row>
    <row r="87" spans="1:23" ht="18" hidden="1" customHeight="1" x14ac:dyDescent="0.2">
      <c r="A87" s="75"/>
      <c r="B87" s="9"/>
      <c r="C87" s="6"/>
      <c r="D87" s="8"/>
      <c r="E87" s="7"/>
      <c r="F87" s="6"/>
      <c r="G87" s="106"/>
      <c r="H87" s="99"/>
      <c r="I87" s="147"/>
      <c r="J87" s="102"/>
      <c r="K87" s="99"/>
      <c r="L87" s="50"/>
      <c r="M87" s="102"/>
      <c r="N87" s="99"/>
      <c r="O87" s="99"/>
      <c r="P87" s="99"/>
      <c r="Q87" s="114"/>
      <c r="R87" s="114"/>
      <c r="S87" s="114"/>
      <c r="T87" s="109"/>
      <c r="U87" s="76"/>
      <c r="V87" s="76"/>
      <c r="W87" s="76"/>
    </row>
    <row r="88" spans="1:23" ht="18.75" hidden="1" customHeight="1" x14ac:dyDescent="0.2">
      <c r="A88" s="75"/>
      <c r="B88" s="9"/>
      <c r="C88" s="6"/>
      <c r="D88" s="8"/>
      <c r="E88" s="7"/>
      <c r="F88" s="6"/>
      <c r="G88" s="106"/>
      <c r="H88" s="99"/>
      <c r="I88" s="147"/>
      <c r="J88" s="102"/>
      <c r="K88" s="99"/>
      <c r="L88" s="50"/>
      <c r="M88" s="102"/>
      <c r="N88" s="99"/>
      <c r="O88" s="99"/>
      <c r="P88" s="99"/>
      <c r="Q88" s="114"/>
      <c r="R88" s="114"/>
      <c r="S88" s="114"/>
      <c r="T88" s="109"/>
      <c r="U88" s="76"/>
      <c r="V88" s="76"/>
      <c r="W88" s="76"/>
    </row>
    <row r="89" spans="1:23" ht="18.75" hidden="1" customHeight="1" x14ac:dyDescent="0.2">
      <c r="A89" s="75"/>
      <c r="B89" s="9"/>
      <c r="C89" s="6"/>
      <c r="D89" s="8"/>
      <c r="E89" s="7"/>
      <c r="F89" s="6"/>
      <c r="G89" s="106"/>
      <c r="H89" s="99"/>
      <c r="I89" s="147"/>
      <c r="J89" s="102"/>
      <c r="K89" s="99"/>
      <c r="L89" s="50"/>
      <c r="M89" s="102"/>
      <c r="N89" s="99"/>
      <c r="O89" s="99"/>
      <c r="P89" s="99"/>
      <c r="Q89" s="114"/>
      <c r="R89" s="114"/>
      <c r="S89" s="114"/>
      <c r="T89" s="109"/>
      <c r="U89" s="76"/>
      <c r="V89" s="76"/>
      <c r="W89" s="76"/>
    </row>
    <row r="90" spans="1:23" ht="18.75" hidden="1" customHeight="1" x14ac:dyDescent="0.2">
      <c r="A90" s="75"/>
      <c r="B90" s="9"/>
      <c r="C90" s="6"/>
      <c r="D90" s="8"/>
      <c r="E90" s="7"/>
      <c r="F90" s="6"/>
      <c r="G90" s="106"/>
      <c r="H90" s="99"/>
      <c r="I90" s="147"/>
      <c r="J90" s="102"/>
      <c r="K90" s="99"/>
      <c r="L90" s="50"/>
      <c r="M90" s="102"/>
      <c r="N90" s="99"/>
      <c r="O90" s="99"/>
      <c r="P90" s="99"/>
      <c r="Q90" s="114"/>
      <c r="R90" s="114"/>
      <c r="S90" s="114"/>
      <c r="T90" s="109"/>
      <c r="U90" s="76"/>
      <c r="V90" s="76"/>
      <c r="W90" s="76"/>
    </row>
    <row r="91" spans="1:23" ht="18.75" hidden="1" customHeight="1" x14ac:dyDescent="0.2">
      <c r="A91" s="75"/>
      <c r="B91" s="9"/>
      <c r="C91" s="6"/>
      <c r="D91" s="8"/>
      <c r="E91" s="7"/>
      <c r="F91" s="6"/>
      <c r="G91" s="106"/>
      <c r="H91" s="99"/>
      <c r="I91" s="147"/>
      <c r="J91" s="102"/>
      <c r="K91" s="99"/>
      <c r="L91" s="50"/>
      <c r="M91" s="102"/>
      <c r="N91" s="99"/>
      <c r="O91" s="99"/>
      <c r="P91" s="99"/>
      <c r="Q91" s="114"/>
      <c r="R91" s="114"/>
      <c r="S91" s="114"/>
      <c r="T91" s="109"/>
      <c r="U91" s="76"/>
      <c r="V91" s="76"/>
      <c r="W91" s="76"/>
    </row>
    <row r="92" spans="1:23" ht="18.75" hidden="1" customHeight="1" x14ac:dyDescent="0.2">
      <c r="A92" s="75"/>
      <c r="B92" s="9"/>
      <c r="C92" s="6"/>
      <c r="D92" s="8"/>
      <c r="E92" s="7"/>
      <c r="F92" s="6"/>
      <c r="G92" s="106"/>
      <c r="H92" s="99"/>
      <c r="I92" s="147"/>
      <c r="J92" s="102"/>
      <c r="K92" s="99"/>
      <c r="L92" s="50"/>
      <c r="M92" s="102"/>
      <c r="N92" s="99"/>
      <c r="O92" s="99"/>
      <c r="P92" s="99"/>
      <c r="Q92" s="114"/>
      <c r="R92" s="114"/>
      <c r="S92" s="114"/>
      <c r="T92" s="109"/>
      <c r="U92" s="76"/>
      <c r="V92" s="76"/>
      <c r="W92" s="76"/>
    </row>
    <row r="93" spans="1:23" ht="18.75" hidden="1" customHeight="1" x14ac:dyDescent="0.2">
      <c r="A93" s="75"/>
      <c r="B93" s="9"/>
      <c r="C93" s="6"/>
      <c r="D93" s="8"/>
      <c r="E93" s="7"/>
      <c r="F93" s="6"/>
      <c r="G93" s="106"/>
      <c r="H93" s="99"/>
      <c r="I93" s="147"/>
      <c r="J93" s="102"/>
      <c r="K93" s="99"/>
      <c r="L93" s="50"/>
      <c r="M93" s="102"/>
      <c r="N93" s="99"/>
      <c r="O93" s="99"/>
      <c r="P93" s="99"/>
      <c r="Q93" s="114"/>
      <c r="R93" s="114"/>
      <c r="S93" s="114"/>
      <c r="T93" s="109"/>
      <c r="U93" s="76"/>
      <c r="V93" s="76"/>
      <c r="W93" s="76"/>
    </row>
    <row r="94" spans="1:23" ht="18.75" hidden="1" customHeight="1" x14ac:dyDescent="0.2">
      <c r="A94" s="75"/>
      <c r="B94" s="9"/>
      <c r="C94" s="6"/>
      <c r="D94" s="8"/>
      <c r="E94" s="7"/>
      <c r="F94" s="6"/>
      <c r="G94" s="106"/>
      <c r="H94" s="99"/>
      <c r="I94" s="147"/>
      <c r="J94" s="102"/>
      <c r="K94" s="99"/>
      <c r="L94" s="50"/>
      <c r="M94" s="102"/>
      <c r="N94" s="99"/>
      <c r="O94" s="99"/>
      <c r="P94" s="99"/>
      <c r="Q94" s="114"/>
      <c r="R94" s="114"/>
      <c r="S94" s="114"/>
      <c r="T94" s="109"/>
      <c r="U94" s="76"/>
      <c r="V94" s="76"/>
      <c r="W94" s="76"/>
    </row>
    <row r="95" spans="1:23" ht="18.75" hidden="1" customHeight="1" x14ac:dyDescent="0.2">
      <c r="A95" s="75"/>
      <c r="B95" s="9"/>
      <c r="C95" s="6"/>
      <c r="D95" s="8"/>
      <c r="E95" s="7"/>
      <c r="F95" s="6"/>
      <c r="G95" s="106"/>
      <c r="H95" s="99"/>
      <c r="I95" s="147"/>
      <c r="J95" s="102"/>
      <c r="K95" s="99"/>
      <c r="L95" s="50"/>
      <c r="M95" s="102"/>
      <c r="N95" s="99"/>
      <c r="O95" s="99"/>
      <c r="P95" s="99"/>
      <c r="Q95" s="114"/>
      <c r="R95" s="114"/>
      <c r="S95" s="114"/>
      <c r="T95" s="109"/>
      <c r="U95" s="76"/>
      <c r="V95" s="76"/>
      <c r="W95" s="76"/>
    </row>
    <row r="96" spans="1:23" ht="18.75" hidden="1" customHeight="1" x14ac:dyDescent="0.2">
      <c r="A96" s="75"/>
      <c r="B96" s="9"/>
      <c r="C96" s="6"/>
      <c r="D96" s="8"/>
      <c r="E96" s="7"/>
      <c r="F96" s="6"/>
      <c r="G96" s="106"/>
      <c r="H96" s="99"/>
      <c r="I96" s="147"/>
      <c r="J96" s="102"/>
      <c r="K96" s="99"/>
      <c r="L96" s="50"/>
      <c r="M96" s="102"/>
      <c r="N96" s="99"/>
      <c r="O96" s="99"/>
      <c r="P96" s="99"/>
      <c r="Q96" s="114"/>
      <c r="R96" s="114"/>
      <c r="S96" s="114"/>
      <c r="T96" s="109"/>
      <c r="U96" s="76"/>
      <c r="V96" s="76"/>
      <c r="W96" s="76"/>
    </row>
    <row r="97" spans="1:23" ht="18.75" hidden="1" customHeight="1" x14ac:dyDescent="0.2">
      <c r="A97" s="75"/>
      <c r="B97" s="9"/>
      <c r="C97" s="6"/>
      <c r="D97" s="8"/>
      <c r="E97" s="7"/>
      <c r="F97" s="6"/>
      <c r="G97" s="106"/>
      <c r="H97" s="99"/>
      <c r="I97" s="147"/>
      <c r="J97" s="102"/>
      <c r="K97" s="99"/>
      <c r="L97" s="50"/>
      <c r="M97" s="102"/>
      <c r="N97" s="99"/>
      <c r="O97" s="99"/>
      <c r="P97" s="99"/>
      <c r="Q97" s="114"/>
      <c r="R97" s="114"/>
      <c r="S97" s="114"/>
      <c r="T97" s="109"/>
      <c r="U97" s="76"/>
      <c r="V97" s="76"/>
      <c r="W97" s="76"/>
    </row>
    <row r="98" spans="1:23" ht="18.75" hidden="1" customHeight="1" x14ac:dyDescent="0.2">
      <c r="A98" s="75"/>
      <c r="B98" s="9"/>
      <c r="C98" s="6"/>
      <c r="D98" s="8"/>
      <c r="E98" s="7"/>
      <c r="F98" s="6"/>
      <c r="G98" s="106"/>
      <c r="H98" s="99"/>
      <c r="I98" s="147"/>
      <c r="J98" s="102"/>
      <c r="K98" s="99"/>
      <c r="L98" s="50"/>
      <c r="M98" s="102"/>
      <c r="N98" s="99"/>
      <c r="O98" s="99"/>
      <c r="P98" s="99"/>
      <c r="Q98" s="114"/>
      <c r="R98" s="114"/>
      <c r="S98" s="114"/>
      <c r="T98" s="109"/>
      <c r="U98" s="76"/>
      <c r="V98" s="76"/>
      <c r="W98" s="76"/>
    </row>
    <row r="99" spans="1:23" ht="18.75" hidden="1" customHeight="1" x14ac:dyDescent="0.2">
      <c r="A99" s="75"/>
      <c r="B99" s="9"/>
      <c r="C99" s="6"/>
      <c r="D99" s="8"/>
      <c r="E99" s="7"/>
      <c r="F99" s="6"/>
      <c r="G99" s="106"/>
      <c r="H99" s="99"/>
      <c r="I99" s="147"/>
      <c r="J99" s="102"/>
      <c r="K99" s="99"/>
      <c r="L99" s="50"/>
      <c r="M99" s="102"/>
      <c r="N99" s="99"/>
      <c r="O99" s="99"/>
      <c r="P99" s="99"/>
      <c r="Q99" s="114"/>
      <c r="R99" s="114"/>
      <c r="S99" s="114"/>
      <c r="T99" s="109"/>
      <c r="U99" s="76"/>
      <c r="V99" s="76"/>
      <c r="W99" s="76"/>
    </row>
    <row r="100" spans="1:23" ht="18.75" hidden="1" customHeight="1" x14ac:dyDescent="0.2">
      <c r="A100" s="75"/>
      <c r="B100" s="9"/>
      <c r="C100" s="6"/>
      <c r="D100" s="8"/>
      <c r="E100" s="7"/>
      <c r="F100" s="6"/>
      <c r="G100" s="106"/>
      <c r="H100" s="99"/>
      <c r="I100" s="147"/>
      <c r="J100" s="102"/>
      <c r="K100" s="99"/>
      <c r="L100" s="50"/>
      <c r="M100" s="102"/>
      <c r="N100" s="99"/>
      <c r="O100" s="99"/>
      <c r="P100" s="99"/>
      <c r="Q100" s="114"/>
      <c r="R100" s="114"/>
      <c r="S100" s="114"/>
      <c r="T100" s="109"/>
      <c r="U100" s="76"/>
      <c r="V100" s="76"/>
      <c r="W100" s="76"/>
    </row>
    <row r="101" spans="1:23" ht="18.75" hidden="1" customHeight="1" x14ac:dyDescent="0.2">
      <c r="A101" s="75"/>
      <c r="B101" s="9"/>
      <c r="C101" s="6"/>
      <c r="D101" s="8"/>
      <c r="E101" s="7"/>
      <c r="F101" s="6"/>
      <c r="G101" s="106"/>
      <c r="H101" s="99"/>
      <c r="I101" s="147"/>
      <c r="J101" s="102"/>
      <c r="K101" s="99"/>
      <c r="L101" s="50"/>
      <c r="M101" s="102"/>
      <c r="N101" s="99"/>
      <c r="O101" s="99"/>
      <c r="P101" s="99"/>
      <c r="Q101" s="114"/>
      <c r="R101" s="114"/>
      <c r="S101" s="114"/>
      <c r="T101" s="109"/>
      <c r="U101" s="76"/>
      <c r="V101" s="76"/>
      <c r="W101" s="76"/>
    </row>
    <row r="102" spans="1:23" ht="18.75" hidden="1" customHeight="1" x14ac:dyDescent="0.2">
      <c r="A102" s="75"/>
      <c r="B102" s="9"/>
      <c r="C102" s="6"/>
      <c r="D102" s="8"/>
      <c r="E102" s="7"/>
      <c r="F102" s="6"/>
      <c r="G102" s="106"/>
      <c r="H102" s="99"/>
      <c r="I102" s="147"/>
      <c r="J102" s="102"/>
      <c r="K102" s="99"/>
      <c r="L102" s="50"/>
      <c r="M102" s="102"/>
      <c r="N102" s="99"/>
      <c r="O102" s="99"/>
      <c r="P102" s="99"/>
      <c r="Q102" s="114"/>
      <c r="R102" s="114"/>
      <c r="S102" s="114"/>
      <c r="T102" s="109"/>
      <c r="U102" s="76"/>
      <c r="V102" s="76"/>
      <c r="W102" s="76"/>
    </row>
    <row r="103" spans="1:23" ht="18.75" hidden="1" customHeight="1" x14ac:dyDescent="0.2">
      <c r="A103" s="75"/>
      <c r="B103" s="9"/>
      <c r="C103" s="6"/>
      <c r="D103" s="8"/>
      <c r="E103" s="7"/>
      <c r="F103" s="6"/>
      <c r="G103" s="106"/>
      <c r="H103" s="99"/>
      <c r="I103" s="147"/>
      <c r="J103" s="102"/>
      <c r="K103" s="99"/>
      <c r="L103" s="50"/>
      <c r="M103" s="102"/>
      <c r="N103" s="99"/>
      <c r="O103" s="99"/>
      <c r="P103" s="99"/>
      <c r="Q103" s="114"/>
      <c r="R103" s="114"/>
      <c r="S103" s="114"/>
      <c r="T103" s="109"/>
      <c r="U103" s="76"/>
      <c r="V103" s="76"/>
      <c r="W103" s="76"/>
    </row>
    <row r="104" spans="1:23" ht="18.75" hidden="1" customHeight="1" x14ac:dyDescent="0.2">
      <c r="A104" s="75"/>
      <c r="B104" s="9"/>
      <c r="C104" s="6"/>
      <c r="D104" s="8"/>
      <c r="E104" s="7"/>
      <c r="F104" s="6"/>
      <c r="G104" s="106"/>
      <c r="H104" s="99"/>
      <c r="I104" s="147"/>
      <c r="J104" s="102"/>
      <c r="K104" s="99"/>
      <c r="L104" s="50"/>
      <c r="M104" s="102"/>
      <c r="N104" s="99"/>
      <c r="O104" s="99"/>
      <c r="P104" s="99"/>
      <c r="Q104" s="114"/>
      <c r="R104" s="114"/>
      <c r="S104" s="114"/>
      <c r="T104" s="109"/>
      <c r="U104" s="76"/>
      <c r="V104" s="76"/>
      <c r="W104" s="76"/>
    </row>
    <row r="105" spans="1:23" ht="18.75" hidden="1" customHeight="1" x14ac:dyDescent="0.2">
      <c r="A105" s="75"/>
      <c r="B105" s="9"/>
      <c r="C105" s="6"/>
      <c r="D105" s="8"/>
      <c r="E105" s="7"/>
      <c r="F105" s="6"/>
      <c r="G105" s="106"/>
      <c r="H105" s="99"/>
      <c r="I105" s="147"/>
      <c r="J105" s="102"/>
      <c r="K105" s="99"/>
      <c r="L105" s="50"/>
      <c r="M105" s="102"/>
      <c r="N105" s="99"/>
      <c r="O105" s="99"/>
      <c r="P105" s="99"/>
      <c r="Q105" s="114"/>
      <c r="R105" s="114"/>
      <c r="S105" s="114"/>
      <c r="T105" s="109"/>
      <c r="U105" s="76"/>
      <c r="V105" s="76"/>
      <c r="W105" s="76"/>
    </row>
    <row r="106" spans="1:23" ht="18.75" hidden="1" customHeight="1" x14ac:dyDescent="0.2">
      <c r="A106" s="75"/>
      <c r="B106" s="9"/>
      <c r="C106" s="6"/>
      <c r="D106" s="8"/>
      <c r="E106" s="7"/>
      <c r="F106" s="6"/>
      <c r="G106" s="106"/>
      <c r="H106" s="99"/>
      <c r="I106" s="147"/>
      <c r="J106" s="102"/>
      <c r="K106" s="99"/>
      <c r="L106" s="50"/>
      <c r="M106" s="102"/>
      <c r="N106" s="99"/>
      <c r="O106" s="99"/>
      <c r="P106" s="99"/>
      <c r="Q106" s="114"/>
      <c r="R106" s="114"/>
      <c r="S106" s="114"/>
      <c r="T106" s="109"/>
      <c r="U106" s="76"/>
      <c r="V106" s="76"/>
      <c r="W106" s="76"/>
    </row>
    <row r="107" spans="1:23" ht="18.75" hidden="1" customHeight="1" x14ac:dyDescent="0.2">
      <c r="A107" s="75"/>
      <c r="B107" s="9"/>
      <c r="C107" s="6"/>
      <c r="D107" s="8"/>
      <c r="E107" s="7"/>
      <c r="F107" s="6"/>
      <c r="G107" s="106"/>
      <c r="H107" s="99"/>
      <c r="I107" s="147"/>
      <c r="J107" s="102"/>
      <c r="K107" s="99"/>
      <c r="L107" s="50"/>
      <c r="M107" s="102"/>
      <c r="N107" s="99"/>
      <c r="O107" s="99"/>
      <c r="P107" s="99"/>
      <c r="Q107" s="114"/>
      <c r="R107" s="114"/>
      <c r="S107" s="114"/>
      <c r="T107" s="109"/>
      <c r="U107" s="76"/>
      <c r="V107" s="76"/>
      <c r="W107" s="76"/>
    </row>
    <row r="108" spans="1:23" ht="18.75" hidden="1" customHeight="1" x14ac:dyDescent="0.2">
      <c r="A108" s="75"/>
      <c r="B108" s="9"/>
      <c r="C108" s="6"/>
      <c r="D108" s="8"/>
      <c r="E108" s="7"/>
      <c r="F108" s="6"/>
      <c r="G108" s="106"/>
      <c r="H108" s="99"/>
      <c r="I108" s="147"/>
      <c r="J108" s="102"/>
      <c r="K108" s="99"/>
      <c r="L108" s="50"/>
      <c r="M108" s="102"/>
      <c r="N108" s="99"/>
      <c r="O108" s="99"/>
      <c r="P108" s="99"/>
      <c r="Q108" s="114"/>
      <c r="R108" s="114"/>
      <c r="S108" s="114"/>
      <c r="T108" s="109"/>
      <c r="U108" s="76"/>
      <c r="V108" s="76"/>
      <c r="W108" s="76"/>
    </row>
    <row r="109" spans="1:23" ht="18.75" hidden="1" customHeight="1" x14ac:dyDescent="0.2">
      <c r="A109" s="75"/>
      <c r="B109" s="9"/>
      <c r="C109" s="6"/>
      <c r="D109" s="8"/>
      <c r="E109" s="7"/>
      <c r="F109" s="6"/>
      <c r="G109" s="106"/>
      <c r="H109" s="99"/>
      <c r="I109" s="147"/>
      <c r="J109" s="102"/>
      <c r="K109" s="99"/>
      <c r="L109" s="50"/>
      <c r="M109" s="102"/>
      <c r="N109" s="99"/>
      <c r="O109" s="99"/>
      <c r="P109" s="99"/>
      <c r="Q109" s="114"/>
      <c r="R109" s="114"/>
      <c r="S109" s="114"/>
      <c r="T109" s="109"/>
      <c r="U109" s="76"/>
      <c r="V109" s="76"/>
      <c r="W109" s="76"/>
    </row>
    <row r="110" spans="1:23" ht="18.75" hidden="1" customHeight="1" x14ac:dyDescent="0.2">
      <c r="A110" s="75"/>
      <c r="B110" s="9"/>
      <c r="C110" s="6"/>
      <c r="D110" s="8"/>
      <c r="E110" s="7"/>
      <c r="F110" s="6"/>
      <c r="G110" s="106"/>
      <c r="H110" s="99"/>
      <c r="I110" s="147"/>
      <c r="J110" s="102"/>
      <c r="K110" s="99"/>
      <c r="L110" s="50"/>
      <c r="M110" s="102"/>
      <c r="N110" s="99"/>
      <c r="O110" s="99"/>
      <c r="P110" s="99"/>
      <c r="Q110" s="114"/>
      <c r="R110" s="114"/>
      <c r="S110" s="114"/>
      <c r="T110" s="109"/>
      <c r="U110" s="76"/>
      <c r="V110" s="76"/>
      <c r="W110" s="76"/>
    </row>
    <row r="111" spans="1:23" ht="123.75" hidden="1" customHeight="1" x14ac:dyDescent="0.2">
      <c r="A111" s="75"/>
      <c r="B111" s="9"/>
      <c r="C111" s="6"/>
      <c r="D111" s="8"/>
      <c r="E111" s="7"/>
      <c r="F111" s="6"/>
      <c r="G111" s="98"/>
      <c r="H111" s="96"/>
      <c r="I111" s="148"/>
      <c r="J111" s="107"/>
      <c r="K111" s="96"/>
      <c r="L111" s="50"/>
      <c r="M111" s="107"/>
      <c r="N111" s="96"/>
      <c r="O111" s="96"/>
      <c r="P111" s="96"/>
      <c r="Q111" s="115"/>
      <c r="R111" s="115"/>
      <c r="S111" s="115"/>
      <c r="T111" s="110"/>
      <c r="U111" s="76"/>
      <c r="V111" s="76"/>
      <c r="W111" s="76"/>
    </row>
    <row r="112" spans="1:23" ht="17.25" customHeight="1" x14ac:dyDescent="0.2">
      <c r="A112" s="75"/>
      <c r="B112" s="9">
        <v>100000</v>
      </c>
      <c r="C112" s="6" t="s">
        <v>459</v>
      </c>
      <c r="D112" s="8">
        <v>100100</v>
      </c>
      <c r="E112" s="7" t="s">
        <v>677</v>
      </c>
      <c r="F112" s="6">
        <v>100101</v>
      </c>
      <c r="G112" s="28"/>
      <c r="H112" s="1" t="s">
        <v>492</v>
      </c>
      <c r="I112" s="28" t="s">
        <v>676</v>
      </c>
      <c r="J112" s="28"/>
      <c r="K112" s="27"/>
      <c r="L112" s="48"/>
      <c r="M112" s="48"/>
      <c r="N112" s="27"/>
      <c r="O112" s="48"/>
      <c r="P112" s="48"/>
      <c r="Q112" s="25">
        <v>1384477.4</v>
      </c>
      <c r="R112" s="25">
        <v>1430969.3</v>
      </c>
      <c r="S112" s="25">
        <v>1430968.7</v>
      </c>
      <c r="T112" s="1" t="s">
        <v>1</v>
      </c>
      <c r="U112" s="76">
        <v>3</v>
      </c>
      <c r="V112" s="76">
        <v>0</v>
      </c>
      <c r="W112" s="76" t="s">
        <v>457</v>
      </c>
    </row>
    <row r="113" spans="1:23" ht="17.25" customHeight="1" x14ac:dyDescent="0.2">
      <c r="A113" s="75"/>
      <c r="B113" s="9">
        <v>100000</v>
      </c>
      <c r="C113" s="6" t="s">
        <v>459</v>
      </c>
      <c r="D113" s="8">
        <v>100100</v>
      </c>
      <c r="E113" s="7" t="s">
        <v>677</v>
      </c>
      <c r="F113" s="6">
        <v>100102</v>
      </c>
      <c r="G113" s="28"/>
      <c r="H113" s="1" t="s">
        <v>491</v>
      </c>
      <c r="I113" s="28" t="s">
        <v>676</v>
      </c>
      <c r="J113" s="28"/>
      <c r="K113" s="27"/>
      <c r="L113" s="48"/>
      <c r="M113" s="48"/>
      <c r="N113" s="27"/>
      <c r="O113" s="48"/>
      <c r="P113" s="48"/>
      <c r="Q113" s="25">
        <f>203847.2-6000</f>
        <v>197847.2</v>
      </c>
      <c r="R113" s="25">
        <v>193819.8</v>
      </c>
      <c r="S113" s="25">
        <v>193834.7</v>
      </c>
      <c r="T113" s="1" t="s">
        <v>1</v>
      </c>
      <c r="U113" s="76">
        <v>3</v>
      </c>
      <c r="V113" s="76">
        <v>0</v>
      </c>
      <c r="W113" s="76" t="s">
        <v>457</v>
      </c>
    </row>
    <row r="114" spans="1:23" ht="17.25" customHeight="1" x14ac:dyDescent="0.2">
      <c r="A114" s="75"/>
      <c r="B114" s="9">
        <v>100000</v>
      </c>
      <c r="C114" s="6" t="s">
        <v>459</v>
      </c>
      <c r="D114" s="8">
        <v>100100</v>
      </c>
      <c r="E114" s="7" t="s">
        <v>677</v>
      </c>
      <c r="F114" s="6">
        <v>100103</v>
      </c>
      <c r="G114" s="28"/>
      <c r="H114" s="1" t="s">
        <v>490</v>
      </c>
      <c r="I114" s="28" t="s">
        <v>676</v>
      </c>
      <c r="J114" s="28"/>
      <c r="K114" s="27"/>
      <c r="L114" s="48"/>
      <c r="M114" s="48"/>
      <c r="N114" s="27"/>
      <c r="O114" s="48"/>
      <c r="P114" s="48"/>
      <c r="Q114" s="25">
        <v>41411</v>
      </c>
      <c r="R114" s="25">
        <v>39100.200000000004</v>
      </c>
      <c r="S114" s="25">
        <v>39054.9</v>
      </c>
      <c r="T114" s="1" t="s">
        <v>1</v>
      </c>
      <c r="U114" s="76">
        <v>3</v>
      </c>
      <c r="V114" s="76">
        <v>0</v>
      </c>
      <c r="W114" s="76" t="s">
        <v>457</v>
      </c>
    </row>
    <row r="115" spans="1:23" ht="17.25" customHeight="1" x14ac:dyDescent="0.2">
      <c r="A115" s="75"/>
      <c r="B115" s="9">
        <v>100000</v>
      </c>
      <c r="C115" s="6" t="s">
        <v>459</v>
      </c>
      <c r="D115" s="8">
        <v>100100</v>
      </c>
      <c r="E115" s="7" t="s">
        <v>677</v>
      </c>
      <c r="F115" s="6">
        <v>100104</v>
      </c>
      <c r="G115" s="28"/>
      <c r="H115" s="1" t="s">
        <v>489</v>
      </c>
      <c r="I115" s="28" t="s">
        <v>676</v>
      </c>
      <c r="J115" s="28"/>
      <c r="K115" s="27"/>
      <c r="L115" s="48"/>
      <c r="M115" s="48"/>
      <c r="N115" s="27"/>
      <c r="O115" s="48"/>
      <c r="P115" s="48"/>
      <c r="Q115" s="25">
        <f>34536.5999999998</f>
        <v>34536.599999999802</v>
      </c>
      <c r="R115" s="25">
        <v>28936.299999999988</v>
      </c>
      <c r="S115" s="25">
        <v>28967.200000000012</v>
      </c>
      <c r="T115" s="1" t="s">
        <v>1</v>
      </c>
      <c r="U115" s="76">
        <v>3</v>
      </c>
      <c r="V115" s="76">
        <v>0</v>
      </c>
      <c r="W115" s="76" t="s">
        <v>457</v>
      </c>
    </row>
    <row r="116" spans="1:23" ht="409.6" customHeight="1" x14ac:dyDescent="0.2">
      <c r="A116" s="75"/>
      <c r="B116" s="9">
        <v>100200</v>
      </c>
      <c r="C116" s="6" t="s">
        <v>459</v>
      </c>
      <c r="D116" s="8"/>
      <c r="E116" s="7" t="s">
        <v>673</v>
      </c>
      <c r="F116" s="6"/>
      <c r="G116" s="97" t="s">
        <v>675</v>
      </c>
      <c r="H116" s="95" t="s">
        <v>673</v>
      </c>
      <c r="I116" s="97" t="s">
        <v>672</v>
      </c>
      <c r="J116" s="101" t="s">
        <v>674</v>
      </c>
      <c r="K116" s="95" t="s">
        <v>884</v>
      </c>
      <c r="L116" s="95" t="s">
        <v>727</v>
      </c>
      <c r="M116" s="95" t="s">
        <v>728</v>
      </c>
      <c r="N116" s="95" t="s">
        <v>885</v>
      </c>
      <c r="O116" s="95" t="s">
        <v>886</v>
      </c>
      <c r="P116" s="95" t="s">
        <v>887</v>
      </c>
      <c r="Q116" s="113">
        <f>3510628.4+89436.1</f>
        <v>3600064.5</v>
      </c>
      <c r="R116" s="113">
        <f>3636105.7+87647.4</f>
        <v>3723753.1</v>
      </c>
      <c r="S116" s="113">
        <f>3551632.7+87647.4</f>
        <v>3639280.1</v>
      </c>
      <c r="T116" s="127" t="s">
        <v>1</v>
      </c>
      <c r="U116" s="76">
        <v>14</v>
      </c>
      <c r="V116" s="76"/>
      <c r="W116" s="76" t="s">
        <v>457</v>
      </c>
    </row>
    <row r="117" spans="1:23" ht="21" customHeight="1" x14ac:dyDescent="0.2">
      <c r="A117" s="75"/>
      <c r="B117" s="9"/>
      <c r="C117" s="6"/>
      <c r="D117" s="8"/>
      <c r="E117" s="7"/>
      <c r="F117" s="6"/>
      <c r="G117" s="106"/>
      <c r="H117" s="99"/>
      <c r="I117" s="106"/>
      <c r="J117" s="102"/>
      <c r="K117" s="99"/>
      <c r="L117" s="99"/>
      <c r="M117" s="99"/>
      <c r="N117" s="99"/>
      <c r="O117" s="99"/>
      <c r="P117" s="99"/>
      <c r="Q117" s="114"/>
      <c r="R117" s="114"/>
      <c r="S117" s="114"/>
      <c r="T117" s="131"/>
      <c r="U117" s="76"/>
      <c r="V117" s="76"/>
      <c r="W117" s="76"/>
    </row>
    <row r="118" spans="1:23" ht="21" customHeight="1" x14ac:dyDescent="0.2">
      <c r="A118" s="75"/>
      <c r="B118" s="9"/>
      <c r="C118" s="6"/>
      <c r="D118" s="8"/>
      <c r="E118" s="7"/>
      <c r="F118" s="6"/>
      <c r="G118" s="106"/>
      <c r="H118" s="99"/>
      <c r="I118" s="106"/>
      <c r="J118" s="102"/>
      <c r="K118" s="99"/>
      <c r="L118" s="99"/>
      <c r="M118" s="99"/>
      <c r="N118" s="99"/>
      <c r="O118" s="99"/>
      <c r="P118" s="99"/>
      <c r="Q118" s="114"/>
      <c r="R118" s="114"/>
      <c r="S118" s="114"/>
      <c r="T118" s="131"/>
      <c r="U118" s="76"/>
      <c r="V118" s="76"/>
      <c r="W118" s="76"/>
    </row>
    <row r="119" spans="1:23" ht="21" customHeight="1" x14ac:dyDescent="0.2">
      <c r="A119" s="75"/>
      <c r="B119" s="9"/>
      <c r="C119" s="6"/>
      <c r="D119" s="8"/>
      <c r="E119" s="7"/>
      <c r="F119" s="6"/>
      <c r="G119" s="106"/>
      <c r="H119" s="99"/>
      <c r="I119" s="106"/>
      <c r="J119" s="102"/>
      <c r="K119" s="99"/>
      <c r="L119" s="99"/>
      <c r="M119" s="99"/>
      <c r="N119" s="99"/>
      <c r="O119" s="99"/>
      <c r="P119" s="99"/>
      <c r="Q119" s="114"/>
      <c r="R119" s="114"/>
      <c r="S119" s="114"/>
      <c r="T119" s="131"/>
      <c r="U119" s="76"/>
      <c r="V119" s="76"/>
      <c r="W119" s="76"/>
    </row>
    <row r="120" spans="1:23" ht="21" customHeight="1" x14ac:dyDescent="0.2">
      <c r="A120" s="75"/>
      <c r="B120" s="9"/>
      <c r="C120" s="6"/>
      <c r="D120" s="8"/>
      <c r="E120" s="7"/>
      <c r="F120" s="6"/>
      <c r="G120" s="106"/>
      <c r="H120" s="99"/>
      <c r="I120" s="106"/>
      <c r="J120" s="102"/>
      <c r="K120" s="99"/>
      <c r="L120" s="99"/>
      <c r="M120" s="99"/>
      <c r="N120" s="99"/>
      <c r="O120" s="99"/>
      <c r="P120" s="99"/>
      <c r="Q120" s="114"/>
      <c r="R120" s="114"/>
      <c r="S120" s="114"/>
      <c r="T120" s="131"/>
      <c r="U120" s="76"/>
      <c r="V120" s="76"/>
      <c r="W120" s="76"/>
    </row>
    <row r="121" spans="1:23" ht="21" customHeight="1" x14ac:dyDescent="0.2">
      <c r="A121" s="75"/>
      <c r="B121" s="9"/>
      <c r="C121" s="6"/>
      <c r="D121" s="8"/>
      <c r="E121" s="7"/>
      <c r="F121" s="6"/>
      <c r="G121" s="106"/>
      <c r="H121" s="99"/>
      <c r="I121" s="106"/>
      <c r="J121" s="102"/>
      <c r="K121" s="99"/>
      <c r="L121" s="99"/>
      <c r="M121" s="99"/>
      <c r="N121" s="99"/>
      <c r="O121" s="99"/>
      <c r="P121" s="99"/>
      <c r="Q121" s="114"/>
      <c r="R121" s="114"/>
      <c r="S121" s="114"/>
      <c r="T121" s="131"/>
      <c r="U121" s="76"/>
      <c r="V121" s="76"/>
      <c r="W121" s="76"/>
    </row>
    <row r="122" spans="1:23" ht="21" customHeight="1" x14ac:dyDescent="0.2">
      <c r="A122" s="75"/>
      <c r="B122" s="9"/>
      <c r="C122" s="6"/>
      <c r="D122" s="8"/>
      <c r="E122" s="7"/>
      <c r="F122" s="6"/>
      <c r="G122" s="106"/>
      <c r="H122" s="99"/>
      <c r="I122" s="106"/>
      <c r="J122" s="102"/>
      <c r="K122" s="99"/>
      <c r="L122" s="99"/>
      <c r="M122" s="99"/>
      <c r="N122" s="99"/>
      <c r="O122" s="99"/>
      <c r="P122" s="99"/>
      <c r="Q122" s="114"/>
      <c r="R122" s="114"/>
      <c r="S122" s="114"/>
      <c r="T122" s="131"/>
      <c r="U122" s="76"/>
      <c r="V122" s="76"/>
      <c r="W122" s="76"/>
    </row>
    <row r="123" spans="1:23" ht="21" customHeight="1" x14ac:dyDescent="0.2">
      <c r="A123" s="75"/>
      <c r="B123" s="9"/>
      <c r="C123" s="6"/>
      <c r="D123" s="8"/>
      <c r="E123" s="7"/>
      <c r="F123" s="6"/>
      <c r="G123" s="106"/>
      <c r="H123" s="99"/>
      <c r="I123" s="106"/>
      <c r="J123" s="102"/>
      <c r="K123" s="99"/>
      <c r="L123" s="99"/>
      <c r="M123" s="99"/>
      <c r="N123" s="99"/>
      <c r="O123" s="99"/>
      <c r="P123" s="99"/>
      <c r="Q123" s="114"/>
      <c r="R123" s="114"/>
      <c r="S123" s="114"/>
      <c r="T123" s="131"/>
      <c r="U123" s="76"/>
      <c r="V123" s="76"/>
      <c r="W123" s="76"/>
    </row>
    <row r="124" spans="1:23" ht="21" customHeight="1" x14ac:dyDescent="0.2">
      <c r="A124" s="75"/>
      <c r="B124" s="9"/>
      <c r="C124" s="6"/>
      <c r="D124" s="8"/>
      <c r="E124" s="7"/>
      <c r="F124" s="6"/>
      <c r="G124" s="106"/>
      <c r="H124" s="99"/>
      <c r="I124" s="106"/>
      <c r="J124" s="102"/>
      <c r="K124" s="99"/>
      <c r="L124" s="99"/>
      <c r="M124" s="99"/>
      <c r="N124" s="99"/>
      <c r="O124" s="99"/>
      <c r="P124" s="99"/>
      <c r="Q124" s="114"/>
      <c r="R124" s="114"/>
      <c r="S124" s="114"/>
      <c r="T124" s="131"/>
      <c r="U124" s="76"/>
      <c r="V124" s="76"/>
      <c r="W124" s="76"/>
    </row>
    <row r="125" spans="1:23" ht="21" customHeight="1" x14ac:dyDescent="0.2">
      <c r="A125" s="75"/>
      <c r="B125" s="9"/>
      <c r="C125" s="6"/>
      <c r="D125" s="8"/>
      <c r="E125" s="7"/>
      <c r="F125" s="6"/>
      <c r="G125" s="106"/>
      <c r="H125" s="99"/>
      <c r="I125" s="106"/>
      <c r="J125" s="102"/>
      <c r="K125" s="99"/>
      <c r="L125" s="99"/>
      <c r="M125" s="99"/>
      <c r="N125" s="99"/>
      <c r="O125" s="99"/>
      <c r="P125" s="99"/>
      <c r="Q125" s="114"/>
      <c r="R125" s="114"/>
      <c r="S125" s="114"/>
      <c r="T125" s="131"/>
      <c r="U125" s="76"/>
      <c r="V125" s="76"/>
      <c r="W125" s="76"/>
    </row>
    <row r="126" spans="1:23" ht="21" customHeight="1" x14ac:dyDescent="0.2">
      <c r="A126" s="75"/>
      <c r="B126" s="9"/>
      <c r="C126" s="6"/>
      <c r="D126" s="8"/>
      <c r="E126" s="7"/>
      <c r="F126" s="6"/>
      <c r="G126" s="106"/>
      <c r="H126" s="99"/>
      <c r="I126" s="106"/>
      <c r="J126" s="102"/>
      <c r="K126" s="99"/>
      <c r="L126" s="99"/>
      <c r="M126" s="99"/>
      <c r="N126" s="99"/>
      <c r="O126" s="99"/>
      <c r="P126" s="99"/>
      <c r="Q126" s="114"/>
      <c r="R126" s="114"/>
      <c r="S126" s="114"/>
      <c r="T126" s="131"/>
      <c r="U126" s="76"/>
      <c r="V126" s="76"/>
      <c r="W126" s="76"/>
    </row>
    <row r="127" spans="1:23" ht="21" customHeight="1" x14ac:dyDescent="0.2">
      <c r="A127" s="75"/>
      <c r="B127" s="9"/>
      <c r="C127" s="6"/>
      <c r="D127" s="8"/>
      <c r="E127" s="7"/>
      <c r="F127" s="6"/>
      <c r="G127" s="106"/>
      <c r="H127" s="99"/>
      <c r="I127" s="106"/>
      <c r="J127" s="102"/>
      <c r="K127" s="99"/>
      <c r="L127" s="99"/>
      <c r="M127" s="99"/>
      <c r="N127" s="99"/>
      <c r="O127" s="99"/>
      <c r="P127" s="99"/>
      <c r="Q127" s="114"/>
      <c r="R127" s="114"/>
      <c r="S127" s="114"/>
      <c r="T127" s="131"/>
      <c r="U127" s="76"/>
      <c r="V127" s="76"/>
      <c r="W127" s="76"/>
    </row>
    <row r="128" spans="1:23" ht="21" customHeight="1" x14ac:dyDescent="0.2">
      <c r="A128" s="75"/>
      <c r="B128" s="9"/>
      <c r="C128" s="6"/>
      <c r="D128" s="8"/>
      <c r="E128" s="7"/>
      <c r="F128" s="6"/>
      <c r="G128" s="106"/>
      <c r="H128" s="99"/>
      <c r="I128" s="106"/>
      <c r="J128" s="102"/>
      <c r="K128" s="99"/>
      <c r="L128" s="99"/>
      <c r="M128" s="99"/>
      <c r="N128" s="99"/>
      <c r="O128" s="99"/>
      <c r="P128" s="99"/>
      <c r="Q128" s="114"/>
      <c r="R128" s="114"/>
      <c r="S128" s="114"/>
      <c r="T128" s="131"/>
      <c r="U128" s="76"/>
      <c r="V128" s="76"/>
      <c r="W128" s="76"/>
    </row>
    <row r="129" spans="1:23" ht="21" customHeight="1" x14ac:dyDescent="0.2">
      <c r="A129" s="75"/>
      <c r="B129" s="9"/>
      <c r="C129" s="6"/>
      <c r="D129" s="8"/>
      <c r="E129" s="7"/>
      <c r="F129" s="6"/>
      <c r="G129" s="106"/>
      <c r="H129" s="99"/>
      <c r="I129" s="106"/>
      <c r="J129" s="102"/>
      <c r="K129" s="99"/>
      <c r="L129" s="99"/>
      <c r="M129" s="99"/>
      <c r="N129" s="99"/>
      <c r="O129" s="99"/>
      <c r="P129" s="99"/>
      <c r="Q129" s="114"/>
      <c r="R129" s="114"/>
      <c r="S129" s="114"/>
      <c r="T129" s="131"/>
      <c r="U129" s="76"/>
      <c r="V129" s="76"/>
      <c r="W129" s="76"/>
    </row>
    <row r="130" spans="1:23" ht="21" customHeight="1" x14ac:dyDescent="0.2">
      <c r="A130" s="75"/>
      <c r="B130" s="9"/>
      <c r="C130" s="6"/>
      <c r="D130" s="8"/>
      <c r="E130" s="7"/>
      <c r="F130" s="6"/>
      <c r="G130" s="106"/>
      <c r="H130" s="99"/>
      <c r="I130" s="106"/>
      <c r="J130" s="102"/>
      <c r="K130" s="99"/>
      <c r="L130" s="99"/>
      <c r="M130" s="99"/>
      <c r="N130" s="99"/>
      <c r="O130" s="99"/>
      <c r="P130" s="99"/>
      <c r="Q130" s="114"/>
      <c r="R130" s="114"/>
      <c r="S130" s="114"/>
      <c r="T130" s="131"/>
      <c r="U130" s="76"/>
      <c r="V130" s="76"/>
      <c r="W130" s="76"/>
    </row>
    <row r="131" spans="1:23" ht="21" customHeight="1" x14ac:dyDescent="0.2">
      <c r="A131" s="75"/>
      <c r="B131" s="9"/>
      <c r="C131" s="6"/>
      <c r="D131" s="8"/>
      <c r="E131" s="7"/>
      <c r="F131" s="6"/>
      <c r="G131" s="106"/>
      <c r="H131" s="99"/>
      <c r="I131" s="106"/>
      <c r="J131" s="102"/>
      <c r="K131" s="99"/>
      <c r="L131" s="99"/>
      <c r="M131" s="99"/>
      <c r="N131" s="99"/>
      <c r="O131" s="99"/>
      <c r="P131" s="99"/>
      <c r="Q131" s="114"/>
      <c r="R131" s="114"/>
      <c r="S131" s="114"/>
      <c r="T131" s="131"/>
      <c r="U131" s="76"/>
      <c r="V131" s="76"/>
      <c r="W131" s="76"/>
    </row>
    <row r="132" spans="1:23" ht="21" customHeight="1" x14ac:dyDescent="0.2">
      <c r="A132" s="75"/>
      <c r="B132" s="9"/>
      <c r="C132" s="6"/>
      <c r="D132" s="8"/>
      <c r="E132" s="7"/>
      <c r="F132" s="6"/>
      <c r="G132" s="106"/>
      <c r="H132" s="99"/>
      <c r="I132" s="106"/>
      <c r="J132" s="102"/>
      <c r="K132" s="99"/>
      <c r="L132" s="99"/>
      <c r="M132" s="99"/>
      <c r="N132" s="99"/>
      <c r="O132" s="99"/>
      <c r="P132" s="99"/>
      <c r="Q132" s="114"/>
      <c r="R132" s="114"/>
      <c r="S132" s="114"/>
      <c r="T132" s="131"/>
      <c r="U132" s="76"/>
      <c r="V132" s="76"/>
      <c r="W132" s="76"/>
    </row>
    <row r="133" spans="1:23" ht="21" customHeight="1" x14ac:dyDescent="0.2">
      <c r="A133" s="75"/>
      <c r="B133" s="9"/>
      <c r="C133" s="6"/>
      <c r="D133" s="8"/>
      <c r="E133" s="7"/>
      <c r="F133" s="6"/>
      <c r="G133" s="106"/>
      <c r="H133" s="99"/>
      <c r="I133" s="106"/>
      <c r="J133" s="102"/>
      <c r="K133" s="99"/>
      <c r="L133" s="99"/>
      <c r="M133" s="99"/>
      <c r="N133" s="99"/>
      <c r="O133" s="99"/>
      <c r="P133" s="99"/>
      <c r="Q133" s="114"/>
      <c r="R133" s="114"/>
      <c r="S133" s="114"/>
      <c r="T133" s="131"/>
      <c r="U133" s="76"/>
      <c r="V133" s="76"/>
      <c r="W133" s="76"/>
    </row>
    <row r="134" spans="1:23" ht="21" customHeight="1" x14ac:dyDescent="0.2">
      <c r="A134" s="75"/>
      <c r="B134" s="9"/>
      <c r="C134" s="6"/>
      <c r="D134" s="8"/>
      <c r="E134" s="7"/>
      <c r="F134" s="6"/>
      <c r="G134" s="106"/>
      <c r="H134" s="99"/>
      <c r="I134" s="106"/>
      <c r="J134" s="102"/>
      <c r="K134" s="99"/>
      <c r="L134" s="99"/>
      <c r="M134" s="99"/>
      <c r="N134" s="99"/>
      <c r="O134" s="99"/>
      <c r="P134" s="99"/>
      <c r="Q134" s="114"/>
      <c r="R134" s="114"/>
      <c r="S134" s="114"/>
      <c r="T134" s="131"/>
      <c r="U134" s="76"/>
      <c r="V134" s="76"/>
      <c r="W134" s="76"/>
    </row>
    <row r="135" spans="1:23" ht="21" customHeight="1" x14ac:dyDescent="0.2">
      <c r="A135" s="75"/>
      <c r="B135" s="9"/>
      <c r="C135" s="6"/>
      <c r="D135" s="8"/>
      <c r="E135" s="7"/>
      <c r="F135" s="6"/>
      <c r="G135" s="106"/>
      <c r="H135" s="99"/>
      <c r="I135" s="106"/>
      <c r="J135" s="102"/>
      <c r="K135" s="99"/>
      <c r="L135" s="99"/>
      <c r="M135" s="99"/>
      <c r="N135" s="99"/>
      <c r="O135" s="99"/>
      <c r="P135" s="99"/>
      <c r="Q135" s="114"/>
      <c r="R135" s="114"/>
      <c r="S135" s="114"/>
      <c r="T135" s="131"/>
      <c r="U135" s="76"/>
      <c r="V135" s="76"/>
      <c r="W135" s="76"/>
    </row>
    <row r="136" spans="1:23" ht="21" customHeight="1" x14ac:dyDescent="0.2">
      <c r="A136" s="75"/>
      <c r="B136" s="9"/>
      <c r="C136" s="6"/>
      <c r="D136" s="8"/>
      <c r="E136" s="7"/>
      <c r="F136" s="6"/>
      <c r="G136" s="106"/>
      <c r="H136" s="99"/>
      <c r="I136" s="106"/>
      <c r="J136" s="102"/>
      <c r="K136" s="99"/>
      <c r="L136" s="99"/>
      <c r="M136" s="99"/>
      <c r="N136" s="99"/>
      <c r="O136" s="99"/>
      <c r="P136" s="99"/>
      <c r="Q136" s="114"/>
      <c r="R136" s="114"/>
      <c r="S136" s="114"/>
      <c r="T136" s="131"/>
      <c r="U136" s="76"/>
      <c r="V136" s="76"/>
      <c r="W136" s="76"/>
    </row>
    <row r="137" spans="1:23" ht="21" customHeight="1" x14ac:dyDescent="0.2">
      <c r="A137" s="75"/>
      <c r="B137" s="9"/>
      <c r="C137" s="6"/>
      <c r="D137" s="8"/>
      <c r="E137" s="7"/>
      <c r="F137" s="6"/>
      <c r="G137" s="106"/>
      <c r="H137" s="99"/>
      <c r="I137" s="106"/>
      <c r="J137" s="102"/>
      <c r="K137" s="99"/>
      <c r="L137" s="99"/>
      <c r="M137" s="99"/>
      <c r="N137" s="99"/>
      <c r="O137" s="99"/>
      <c r="P137" s="99"/>
      <c r="Q137" s="114"/>
      <c r="R137" s="114"/>
      <c r="S137" s="114"/>
      <c r="T137" s="131"/>
      <c r="U137" s="76"/>
      <c r="V137" s="76"/>
      <c r="W137" s="76"/>
    </row>
    <row r="138" spans="1:23" ht="21" customHeight="1" x14ac:dyDescent="0.2">
      <c r="A138" s="75"/>
      <c r="B138" s="9"/>
      <c r="C138" s="6"/>
      <c r="D138" s="8"/>
      <c r="E138" s="7"/>
      <c r="F138" s="6"/>
      <c r="G138" s="106"/>
      <c r="H138" s="99"/>
      <c r="I138" s="106"/>
      <c r="J138" s="102"/>
      <c r="K138" s="99"/>
      <c r="L138" s="99"/>
      <c r="M138" s="99"/>
      <c r="N138" s="99"/>
      <c r="O138" s="99"/>
      <c r="P138" s="99"/>
      <c r="Q138" s="114"/>
      <c r="R138" s="114"/>
      <c r="S138" s="114"/>
      <c r="T138" s="131"/>
      <c r="U138" s="76"/>
      <c r="V138" s="76"/>
      <c r="W138" s="76"/>
    </row>
    <row r="139" spans="1:23" ht="21" customHeight="1" x14ac:dyDescent="0.2">
      <c r="A139" s="75"/>
      <c r="B139" s="9"/>
      <c r="C139" s="6"/>
      <c r="D139" s="8"/>
      <c r="E139" s="7"/>
      <c r="F139" s="6"/>
      <c r="G139" s="106"/>
      <c r="H139" s="99"/>
      <c r="I139" s="106"/>
      <c r="J139" s="102"/>
      <c r="K139" s="99"/>
      <c r="L139" s="99"/>
      <c r="M139" s="99"/>
      <c r="N139" s="99"/>
      <c r="O139" s="99"/>
      <c r="P139" s="99"/>
      <c r="Q139" s="114"/>
      <c r="R139" s="114"/>
      <c r="S139" s="114"/>
      <c r="T139" s="131"/>
      <c r="U139" s="76"/>
      <c r="V139" s="76"/>
      <c r="W139" s="76"/>
    </row>
    <row r="140" spans="1:23" ht="21" customHeight="1" x14ac:dyDescent="0.2">
      <c r="A140" s="75"/>
      <c r="B140" s="9"/>
      <c r="C140" s="6"/>
      <c r="D140" s="8"/>
      <c r="E140" s="7"/>
      <c r="F140" s="6"/>
      <c r="G140" s="106"/>
      <c r="H140" s="99"/>
      <c r="I140" s="106"/>
      <c r="J140" s="102"/>
      <c r="K140" s="99"/>
      <c r="L140" s="99"/>
      <c r="M140" s="99"/>
      <c r="N140" s="99"/>
      <c r="O140" s="99"/>
      <c r="P140" s="99"/>
      <c r="Q140" s="114"/>
      <c r="R140" s="114"/>
      <c r="S140" s="114"/>
      <c r="T140" s="131"/>
      <c r="U140" s="76"/>
      <c r="V140" s="76"/>
      <c r="W140" s="76"/>
    </row>
    <row r="141" spans="1:23" ht="21" customHeight="1" x14ac:dyDescent="0.2">
      <c r="A141" s="75"/>
      <c r="B141" s="9"/>
      <c r="C141" s="6"/>
      <c r="D141" s="8"/>
      <c r="E141" s="7"/>
      <c r="F141" s="6"/>
      <c r="G141" s="106"/>
      <c r="H141" s="99"/>
      <c r="I141" s="106"/>
      <c r="J141" s="102"/>
      <c r="K141" s="99"/>
      <c r="L141" s="99"/>
      <c r="M141" s="99"/>
      <c r="N141" s="99"/>
      <c r="O141" s="99"/>
      <c r="P141" s="99"/>
      <c r="Q141" s="114"/>
      <c r="R141" s="114"/>
      <c r="S141" s="114"/>
      <c r="T141" s="131"/>
      <c r="U141" s="76"/>
      <c r="V141" s="76"/>
      <c r="W141" s="76"/>
    </row>
    <row r="142" spans="1:23" ht="21" customHeight="1" x14ac:dyDescent="0.2">
      <c r="A142" s="75"/>
      <c r="B142" s="9"/>
      <c r="C142" s="6"/>
      <c r="D142" s="8"/>
      <c r="E142" s="7"/>
      <c r="F142" s="6"/>
      <c r="G142" s="106"/>
      <c r="H142" s="99"/>
      <c r="I142" s="106"/>
      <c r="J142" s="102"/>
      <c r="K142" s="99"/>
      <c r="L142" s="99"/>
      <c r="M142" s="99"/>
      <c r="N142" s="99"/>
      <c r="O142" s="99"/>
      <c r="P142" s="99"/>
      <c r="Q142" s="114"/>
      <c r="R142" s="114"/>
      <c r="S142" s="114"/>
      <c r="T142" s="131"/>
      <c r="U142" s="76"/>
      <c r="V142" s="76"/>
      <c r="W142" s="76"/>
    </row>
    <row r="143" spans="1:23" ht="21" customHeight="1" x14ac:dyDescent="0.2">
      <c r="A143" s="75"/>
      <c r="B143" s="9"/>
      <c r="C143" s="6"/>
      <c r="D143" s="8"/>
      <c r="E143" s="7"/>
      <c r="F143" s="6"/>
      <c r="G143" s="106"/>
      <c r="H143" s="99"/>
      <c r="I143" s="106"/>
      <c r="J143" s="102"/>
      <c r="K143" s="99"/>
      <c r="L143" s="99"/>
      <c r="M143" s="99"/>
      <c r="N143" s="99"/>
      <c r="O143" s="99"/>
      <c r="P143" s="99"/>
      <c r="Q143" s="114"/>
      <c r="R143" s="114"/>
      <c r="S143" s="114"/>
      <c r="T143" s="131"/>
      <c r="U143" s="76"/>
      <c r="V143" s="76"/>
      <c r="W143" s="76"/>
    </row>
    <row r="144" spans="1:23" ht="21" customHeight="1" x14ac:dyDescent="0.2">
      <c r="A144" s="75"/>
      <c r="B144" s="9"/>
      <c r="C144" s="6"/>
      <c r="D144" s="8"/>
      <c r="E144" s="7"/>
      <c r="F144" s="6"/>
      <c r="G144" s="106"/>
      <c r="H144" s="99"/>
      <c r="I144" s="106"/>
      <c r="J144" s="102"/>
      <c r="K144" s="99"/>
      <c r="L144" s="99"/>
      <c r="M144" s="99"/>
      <c r="N144" s="99"/>
      <c r="O144" s="99"/>
      <c r="P144" s="99"/>
      <c r="Q144" s="114"/>
      <c r="R144" s="114"/>
      <c r="S144" s="114"/>
      <c r="T144" s="131"/>
      <c r="U144" s="76"/>
      <c r="V144" s="76"/>
      <c r="W144" s="76"/>
    </row>
    <row r="145" spans="1:23" ht="21" customHeight="1" x14ac:dyDescent="0.2">
      <c r="A145" s="75"/>
      <c r="B145" s="9"/>
      <c r="C145" s="6"/>
      <c r="D145" s="8"/>
      <c r="E145" s="7"/>
      <c r="F145" s="6"/>
      <c r="G145" s="106"/>
      <c r="H145" s="99"/>
      <c r="I145" s="106"/>
      <c r="J145" s="102"/>
      <c r="K145" s="99"/>
      <c r="L145" s="99"/>
      <c r="M145" s="99"/>
      <c r="N145" s="99"/>
      <c r="O145" s="99"/>
      <c r="P145" s="99"/>
      <c r="Q145" s="114"/>
      <c r="R145" s="114"/>
      <c r="S145" s="114"/>
      <c r="T145" s="131"/>
      <c r="U145" s="76"/>
      <c r="V145" s="76"/>
      <c r="W145" s="76"/>
    </row>
    <row r="146" spans="1:23" ht="21" customHeight="1" x14ac:dyDescent="0.2">
      <c r="A146" s="75"/>
      <c r="B146" s="9"/>
      <c r="C146" s="6"/>
      <c r="D146" s="8"/>
      <c r="E146" s="7"/>
      <c r="F146" s="6"/>
      <c r="G146" s="106"/>
      <c r="H146" s="99"/>
      <c r="I146" s="106"/>
      <c r="J146" s="102"/>
      <c r="K146" s="99"/>
      <c r="L146" s="99"/>
      <c r="M146" s="99"/>
      <c r="N146" s="99"/>
      <c r="O146" s="99"/>
      <c r="P146" s="99"/>
      <c r="Q146" s="114"/>
      <c r="R146" s="114"/>
      <c r="S146" s="114"/>
      <c r="T146" s="131"/>
      <c r="U146" s="76"/>
      <c r="V146" s="76"/>
      <c r="W146" s="76"/>
    </row>
    <row r="147" spans="1:23" ht="21" customHeight="1" x14ac:dyDescent="0.2">
      <c r="A147" s="75"/>
      <c r="B147" s="9"/>
      <c r="C147" s="6"/>
      <c r="D147" s="8"/>
      <c r="E147" s="7"/>
      <c r="F147" s="6"/>
      <c r="G147" s="106"/>
      <c r="H147" s="99"/>
      <c r="I147" s="106"/>
      <c r="J147" s="102"/>
      <c r="K147" s="99"/>
      <c r="L147" s="99"/>
      <c r="M147" s="99"/>
      <c r="N147" s="99"/>
      <c r="O147" s="99"/>
      <c r="P147" s="99"/>
      <c r="Q147" s="114"/>
      <c r="R147" s="114"/>
      <c r="S147" s="114"/>
      <c r="T147" s="131"/>
      <c r="U147" s="76"/>
      <c r="V147" s="76"/>
      <c r="W147" s="76"/>
    </row>
    <row r="148" spans="1:23" ht="21" customHeight="1" x14ac:dyDescent="0.2">
      <c r="A148" s="75"/>
      <c r="B148" s="9"/>
      <c r="C148" s="6"/>
      <c r="D148" s="8"/>
      <c r="E148" s="7"/>
      <c r="F148" s="6"/>
      <c r="G148" s="106"/>
      <c r="H148" s="99"/>
      <c r="I148" s="106"/>
      <c r="J148" s="102"/>
      <c r="K148" s="99"/>
      <c r="L148" s="99"/>
      <c r="M148" s="99"/>
      <c r="N148" s="99"/>
      <c r="O148" s="99"/>
      <c r="P148" s="99"/>
      <c r="Q148" s="114"/>
      <c r="R148" s="114"/>
      <c r="S148" s="114"/>
      <c r="T148" s="131"/>
      <c r="U148" s="76"/>
      <c r="V148" s="76"/>
      <c r="W148" s="76"/>
    </row>
    <row r="149" spans="1:23" ht="21" customHeight="1" x14ac:dyDescent="0.2">
      <c r="A149" s="75"/>
      <c r="B149" s="9"/>
      <c r="C149" s="6"/>
      <c r="D149" s="8"/>
      <c r="E149" s="7"/>
      <c r="F149" s="6"/>
      <c r="G149" s="106"/>
      <c r="H149" s="99"/>
      <c r="I149" s="106"/>
      <c r="J149" s="102"/>
      <c r="K149" s="99"/>
      <c r="L149" s="99"/>
      <c r="M149" s="99"/>
      <c r="N149" s="99"/>
      <c r="O149" s="99"/>
      <c r="P149" s="99"/>
      <c r="Q149" s="114"/>
      <c r="R149" s="114"/>
      <c r="S149" s="114"/>
      <c r="T149" s="131"/>
      <c r="U149" s="76"/>
      <c r="V149" s="76"/>
      <c r="W149" s="76"/>
    </row>
    <row r="150" spans="1:23" ht="21" customHeight="1" x14ac:dyDescent="0.2">
      <c r="A150" s="75"/>
      <c r="B150" s="9"/>
      <c r="C150" s="6"/>
      <c r="D150" s="8"/>
      <c r="E150" s="7"/>
      <c r="F150" s="6"/>
      <c r="G150" s="106"/>
      <c r="H150" s="99"/>
      <c r="I150" s="106"/>
      <c r="J150" s="102"/>
      <c r="K150" s="99"/>
      <c r="L150" s="99"/>
      <c r="M150" s="99"/>
      <c r="N150" s="99"/>
      <c r="O150" s="99"/>
      <c r="P150" s="99"/>
      <c r="Q150" s="114"/>
      <c r="R150" s="114"/>
      <c r="S150" s="114"/>
      <c r="T150" s="131"/>
      <c r="U150" s="76"/>
      <c r="V150" s="76"/>
      <c r="W150" s="76"/>
    </row>
    <row r="151" spans="1:23" ht="21" customHeight="1" x14ac:dyDescent="0.2">
      <c r="A151" s="75"/>
      <c r="B151" s="9"/>
      <c r="C151" s="6"/>
      <c r="D151" s="8"/>
      <c r="E151" s="7"/>
      <c r="F151" s="6"/>
      <c r="G151" s="106"/>
      <c r="H151" s="99"/>
      <c r="I151" s="106"/>
      <c r="J151" s="102"/>
      <c r="K151" s="99"/>
      <c r="L151" s="99"/>
      <c r="M151" s="99"/>
      <c r="N151" s="99"/>
      <c r="O151" s="99"/>
      <c r="P151" s="99"/>
      <c r="Q151" s="114"/>
      <c r="R151" s="114"/>
      <c r="S151" s="114"/>
      <c r="T151" s="131"/>
      <c r="U151" s="76"/>
      <c r="V151" s="76"/>
      <c r="W151" s="76"/>
    </row>
    <row r="152" spans="1:23" ht="21" customHeight="1" x14ac:dyDescent="0.2">
      <c r="A152" s="75"/>
      <c r="B152" s="9"/>
      <c r="C152" s="6"/>
      <c r="D152" s="8"/>
      <c r="E152" s="7"/>
      <c r="F152" s="6"/>
      <c r="G152" s="106"/>
      <c r="H152" s="99"/>
      <c r="I152" s="106"/>
      <c r="J152" s="102"/>
      <c r="K152" s="99"/>
      <c r="L152" s="99"/>
      <c r="M152" s="99"/>
      <c r="N152" s="99"/>
      <c r="O152" s="99"/>
      <c r="P152" s="99"/>
      <c r="Q152" s="114"/>
      <c r="R152" s="114"/>
      <c r="S152" s="114"/>
      <c r="T152" s="131"/>
      <c r="U152" s="76"/>
      <c r="V152" s="76"/>
      <c r="W152" s="76"/>
    </row>
    <row r="153" spans="1:23" ht="21" customHeight="1" x14ac:dyDescent="0.2">
      <c r="A153" s="75"/>
      <c r="B153" s="9"/>
      <c r="C153" s="6"/>
      <c r="D153" s="8"/>
      <c r="E153" s="7"/>
      <c r="F153" s="6"/>
      <c r="G153" s="106"/>
      <c r="H153" s="99"/>
      <c r="I153" s="106"/>
      <c r="J153" s="102"/>
      <c r="K153" s="99"/>
      <c r="L153" s="99"/>
      <c r="M153" s="99"/>
      <c r="N153" s="99"/>
      <c r="O153" s="99"/>
      <c r="P153" s="99"/>
      <c r="Q153" s="114"/>
      <c r="R153" s="114"/>
      <c r="S153" s="114"/>
      <c r="T153" s="131"/>
      <c r="U153" s="76"/>
      <c r="V153" s="76"/>
      <c r="W153" s="76"/>
    </row>
    <row r="154" spans="1:23" ht="21" customHeight="1" x14ac:dyDescent="0.2">
      <c r="A154" s="75"/>
      <c r="B154" s="9"/>
      <c r="C154" s="6"/>
      <c r="D154" s="8"/>
      <c r="E154" s="7"/>
      <c r="F154" s="6"/>
      <c r="G154" s="106"/>
      <c r="H154" s="99"/>
      <c r="I154" s="106"/>
      <c r="J154" s="102"/>
      <c r="K154" s="99"/>
      <c r="L154" s="99"/>
      <c r="M154" s="99"/>
      <c r="N154" s="99"/>
      <c r="O154" s="99"/>
      <c r="P154" s="99"/>
      <c r="Q154" s="114"/>
      <c r="R154" s="114"/>
      <c r="S154" s="114"/>
      <c r="T154" s="131"/>
      <c r="U154" s="76"/>
      <c r="V154" s="76"/>
      <c r="W154" s="76"/>
    </row>
    <row r="155" spans="1:23" ht="21" customHeight="1" x14ac:dyDescent="0.2">
      <c r="A155" s="75"/>
      <c r="B155" s="9"/>
      <c r="C155" s="6"/>
      <c r="D155" s="8"/>
      <c r="E155" s="7"/>
      <c r="F155" s="6"/>
      <c r="G155" s="106"/>
      <c r="H155" s="99"/>
      <c r="I155" s="106"/>
      <c r="J155" s="102"/>
      <c r="K155" s="99"/>
      <c r="L155" s="99"/>
      <c r="M155" s="99"/>
      <c r="N155" s="99"/>
      <c r="O155" s="99"/>
      <c r="P155" s="99"/>
      <c r="Q155" s="114"/>
      <c r="R155" s="114"/>
      <c r="S155" s="114"/>
      <c r="T155" s="131"/>
      <c r="U155" s="76"/>
      <c r="V155" s="76"/>
      <c r="W155" s="76"/>
    </row>
    <row r="156" spans="1:23" ht="21" customHeight="1" x14ac:dyDescent="0.2">
      <c r="A156" s="75"/>
      <c r="B156" s="9"/>
      <c r="C156" s="6"/>
      <c r="D156" s="8"/>
      <c r="E156" s="7"/>
      <c r="F156" s="6"/>
      <c r="G156" s="106"/>
      <c r="H156" s="99"/>
      <c r="I156" s="106"/>
      <c r="J156" s="102"/>
      <c r="K156" s="99"/>
      <c r="L156" s="99"/>
      <c r="M156" s="99"/>
      <c r="N156" s="99"/>
      <c r="O156" s="99"/>
      <c r="P156" s="99"/>
      <c r="Q156" s="114"/>
      <c r="R156" s="114"/>
      <c r="S156" s="114"/>
      <c r="T156" s="131"/>
      <c r="U156" s="76"/>
      <c r="V156" s="76"/>
      <c r="W156" s="76"/>
    </row>
    <row r="157" spans="1:23" ht="21" customHeight="1" x14ac:dyDescent="0.2">
      <c r="A157" s="75"/>
      <c r="B157" s="9"/>
      <c r="C157" s="6"/>
      <c r="D157" s="8"/>
      <c r="E157" s="7"/>
      <c r="F157" s="6"/>
      <c r="G157" s="106"/>
      <c r="H157" s="99"/>
      <c r="I157" s="106"/>
      <c r="J157" s="102"/>
      <c r="K157" s="99"/>
      <c r="L157" s="99"/>
      <c r="M157" s="99"/>
      <c r="N157" s="99"/>
      <c r="O157" s="99"/>
      <c r="P157" s="99"/>
      <c r="Q157" s="114"/>
      <c r="R157" s="114"/>
      <c r="S157" s="114"/>
      <c r="T157" s="131"/>
      <c r="U157" s="76"/>
      <c r="V157" s="76"/>
      <c r="W157" s="76"/>
    </row>
    <row r="158" spans="1:23" ht="21" customHeight="1" x14ac:dyDescent="0.2">
      <c r="A158" s="75"/>
      <c r="B158" s="9"/>
      <c r="C158" s="6"/>
      <c r="D158" s="8"/>
      <c r="E158" s="7"/>
      <c r="F158" s="6"/>
      <c r="G158" s="106"/>
      <c r="H158" s="99"/>
      <c r="I158" s="106"/>
      <c r="J158" s="102"/>
      <c r="K158" s="99"/>
      <c r="L158" s="99"/>
      <c r="M158" s="99"/>
      <c r="N158" s="99"/>
      <c r="O158" s="99"/>
      <c r="P158" s="99"/>
      <c r="Q158" s="114"/>
      <c r="R158" s="114"/>
      <c r="S158" s="114"/>
      <c r="T158" s="131"/>
      <c r="U158" s="76"/>
      <c r="V158" s="76"/>
      <c r="W158" s="76"/>
    </row>
    <row r="159" spans="1:23" ht="21" customHeight="1" x14ac:dyDescent="0.2">
      <c r="A159" s="75"/>
      <c r="B159" s="9"/>
      <c r="C159" s="6"/>
      <c r="D159" s="8"/>
      <c r="E159" s="7"/>
      <c r="F159" s="6"/>
      <c r="G159" s="106"/>
      <c r="H159" s="99"/>
      <c r="I159" s="106"/>
      <c r="J159" s="102"/>
      <c r="K159" s="99"/>
      <c r="L159" s="99"/>
      <c r="M159" s="99"/>
      <c r="N159" s="99"/>
      <c r="O159" s="99"/>
      <c r="P159" s="99"/>
      <c r="Q159" s="114"/>
      <c r="R159" s="114"/>
      <c r="S159" s="114"/>
      <c r="T159" s="131"/>
      <c r="U159" s="76"/>
      <c r="V159" s="76"/>
      <c r="W159" s="76"/>
    </row>
    <row r="160" spans="1:23" ht="21" customHeight="1" x14ac:dyDescent="0.2">
      <c r="A160" s="75"/>
      <c r="B160" s="9"/>
      <c r="C160" s="6"/>
      <c r="D160" s="8"/>
      <c r="E160" s="7"/>
      <c r="F160" s="6"/>
      <c r="G160" s="106"/>
      <c r="H160" s="99"/>
      <c r="I160" s="106"/>
      <c r="J160" s="102"/>
      <c r="K160" s="99"/>
      <c r="L160" s="99"/>
      <c r="M160" s="99"/>
      <c r="N160" s="99"/>
      <c r="O160" s="99"/>
      <c r="P160" s="99"/>
      <c r="Q160" s="114"/>
      <c r="R160" s="114"/>
      <c r="S160" s="114"/>
      <c r="T160" s="131"/>
      <c r="U160" s="76"/>
      <c r="V160" s="76"/>
      <c r="W160" s="76"/>
    </row>
    <row r="161" spans="1:23" ht="21" customHeight="1" x14ac:dyDescent="0.2">
      <c r="A161" s="75"/>
      <c r="B161" s="9"/>
      <c r="C161" s="6"/>
      <c r="D161" s="8"/>
      <c r="E161" s="7"/>
      <c r="F161" s="6"/>
      <c r="G161" s="106"/>
      <c r="H161" s="99"/>
      <c r="I161" s="106"/>
      <c r="J161" s="102"/>
      <c r="K161" s="99"/>
      <c r="L161" s="99"/>
      <c r="M161" s="99"/>
      <c r="N161" s="99"/>
      <c r="O161" s="99"/>
      <c r="P161" s="99"/>
      <c r="Q161" s="114"/>
      <c r="R161" s="114"/>
      <c r="S161" s="114"/>
      <c r="T161" s="131"/>
      <c r="U161" s="76"/>
      <c r="V161" s="76"/>
      <c r="W161" s="76"/>
    </row>
    <row r="162" spans="1:23" ht="21" customHeight="1" x14ac:dyDescent="0.2">
      <c r="A162" s="75"/>
      <c r="B162" s="9"/>
      <c r="C162" s="6"/>
      <c r="D162" s="8"/>
      <c r="E162" s="7"/>
      <c r="F162" s="6"/>
      <c r="G162" s="106"/>
      <c r="H162" s="99"/>
      <c r="I162" s="106"/>
      <c r="J162" s="102"/>
      <c r="K162" s="99"/>
      <c r="L162" s="99"/>
      <c r="M162" s="99"/>
      <c r="N162" s="99"/>
      <c r="O162" s="99"/>
      <c r="P162" s="99"/>
      <c r="Q162" s="114"/>
      <c r="R162" s="114"/>
      <c r="S162" s="114"/>
      <c r="T162" s="131"/>
      <c r="U162" s="76"/>
      <c r="V162" s="76"/>
      <c r="W162" s="76"/>
    </row>
    <row r="163" spans="1:23" ht="21" customHeight="1" x14ac:dyDescent="0.2">
      <c r="A163" s="75"/>
      <c r="B163" s="9"/>
      <c r="C163" s="6"/>
      <c r="D163" s="8"/>
      <c r="E163" s="7"/>
      <c r="F163" s="6"/>
      <c r="G163" s="106"/>
      <c r="H163" s="99"/>
      <c r="I163" s="106"/>
      <c r="J163" s="102"/>
      <c r="K163" s="99"/>
      <c r="L163" s="99"/>
      <c r="M163" s="99"/>
      <c r="N163" s="99"/>
      <c r="O163" s="99"/>
      <c r="P163" s="99"/>
      <c r="Q163" s="114"/>
      <c r="R163" s="114"/>
      <c r="S163" s="114"/>
      <c r="T163" s="131"/>
      <c r="U163" s="76"/>
      <c r="V163" s="76"/>
      <c r="W163" s="76"/>
    </row>
    <row r="164" spans="1:23" ht="21" customHeight="1" x14ac:dyDescent="0.2">
      <c r="A164" s="75"/>
      <c r="B164" s="9"/>
      <c r="C164" s="6"/>
      <c r="D164" s="8"/>
      <c r="E164" s="7"/>
      <c r="F164" s="6"/>
      <c r="G164" s="106"/>
      <c r="H164" s="99"/>
      <c r="I164" s="106"/>
      <c r="J164" s="102"/>
      <c r="K164" s="99"/>
      <c r="L164" s="99"/>
      <c r="M164" s="99"/>
      <c r="N164" s="99"/>
      <c r="O164" s="99"/>
      <c r="P164" s="99"/>
      <c r="Q164" s="114"/>
      <c r="R164" s="114"/>
      <c r="S164" s="114"/>
      <c r="T164" s="131"/>
      <c r="U164" s="76"/>
      <c r="V164" s="76"/>
      <c r="W164" s="76"/>
    </row>
    <row r="165" spans="1:23" ht="21" customHeight="1" x14ac:dyDescent="0.2">
      <c r="A165" s="75"/>
      <c r="B165" s="9"/>
      <c r="C165" s="6"/>
      <c r="D165" s="8"/>
      <c r="E165" s="7"/>
      <c r="F165" s="6"/>
      <c r="G165" s="106"/>
      <c r="H165" s="99"/>
      <c r="I165" s="106"/>
      <c r="J165" s="102"/>
      <c r="K165" s="99"/>
      <c r="L165" s="99"/>
      <c r="M165" s="99"/>
      <c r="N165" s="99"/>
      <c r="O165" s="99"/>
      <c r="P165" s="99"/>
      <c r="Q165" s="114"/>
      <c r="R165" s="114"/>
      <c r="S165" s="114"/>
      <c r="T165" s="131"/>
      <c r="U165" s="76"/>
      <c r="V165" s="76"/>
      <c r="W165" s="76"/>
    </row>
    <row r="166" spans="1:23" ht="21" customHeight="1" x14ac:dyDescent="0.2">
      <c r="A166" s="75"/>
      <c r="B166" s="9"/>
      <c r="C166" s="6"/>
      <c r="D166" s="8"/>
      <c r="E166" s="7"/>
      <c r="F166" s="6"/>
      <c r="G166" s="106"/>
      <c r="H166" s="99"/>
      <c r="I166" s="106"/>
      <c r="J166" s="102"/>
      <c r="K166" s="99"/>
      <c r="L166" s="99"/>
      <c r="M166" s="99"/>
      <c r="N166" s="99"/>
      <c r="O166" s="99"/>
      <c r="P166" s="99"/>
      <c r="Q166" s="114"/>
      <c r="R166" s="114"/>
      <c r="S166" s="114"/>
      <c r="T166" s="131"/>
      <c r="U166" s="76"/>
      <c r="V166" s="76"/>
      <c r="W166" s="76"/>
    </row>
    <row r="167" spans="1:23" ht="21" customHeight="1" x14ac:dyDescent="0.2">
      <c r="A167" s="75"/>
      <c r="B167" s="9"/>
      <c r="C167" s="6"/>
      <c r="D167" s="8"/>
      <c r="E167" s="7"/>
      <c r="F167" s="6"/>
      <c r="G167" s="106"/>
      <c r="H167" s="99"/>
      <c r="I167" s="106"/>
      <c r="J167" s="102"/>
      <c r="K167" s="99"/>
      <c r="L167" s="99"/>
      <c r="M167" s="99"/>
      <c r="N167" s="99"/>
      <c r="O167" s="99"/>
      <c r="P167" s="99"/>
      <c r="Q167" s="114"/>
      <c r="R167" s="114"/>
      <c r="S167" s="114"/>
      <c r="T167" s="131"/>
      <c r="U167" s="76"/>
      <c r="V167" s="76"/>
      <c r="W167" s="76"/>
    </row>
    <row r="168" spans="1:23" ht="21" customHeight="1" x14ac:dyDescent="0.2">
      <c r="A168" s="75"/>
      <c r="B168" s="9"/>
      <c r="C168" s="6"/>
      <c r="D168" s="8"/>
      <c r="E168" s="7"/>
      <c r="F168" s="6"/>
      <c r="G168" s="106"/>
      <c r="H168" s="99"/>
      <c r="I168" s="106"/>
      <c r="J168" s="102"/>
      <c r="K168" s="99"/>
      <c r="L168" s="99"/>
      <c r="M168" s="99"/>
      <c r="N168" s="99"/>
      <c r="O168" s="99"/>
      <c r="P168" s="99"/>
      <c r="Q168" s="114"/>
      <c r="R168" s="114"/>
      <c r="S168" s="114"/>
      <c r="T168" s="131"/>
      <c r="U168" s="76"/>
      <c r="V168" s="76"/>
      <c r="W168" s="76"/>
    </row>
    <row r="169" spans="1:23" ht="21" customHeight="1" x14ac:dyDescent="0.2">
      <c r="A169" s="75"/>
      <c r="B169" s="9"/>
      <c r="C169" s="6"/>
      <c r="D169" s="8"/>
      <c r="E169" s="7"/>
      <c r="F169" s="6"/>
      <c r="G169" s="106"/>
      <c r="H169" s="99"/>
      <c r="I169" s="106"/>
      <c r="J169" s="102"/>
      <c r="K169" s="99"/>
      <c r="L169" s="99"/>
      <c r="M169" s="99"/>
      <c r="N169" s="99"/>
      <c r="O169" s="99"/>
      <c r="P169" s="99"/>
      <c r="Q169" s="114"/>
      <c r="R169" s="114"/>
      <c r="S169" s="114"/>
      <c r="T169" s="131"/>
      <c r="U169" s="76"/>
      <c r="V169" s="76"/>
      <c r="W169" s="76"/>
    </row>
    <row r="170" spans="1:23" ht="21" customHeight="1" x14ac:dyDescent="0.2">
      <c r="A170" s="75"/>
      <c r="B170" s="9"/>
      <c r="C170" s="6"/>
      <c r="D170" s="8"/>
      <c r="E170" s="7"/>
      <c r="F170" s="6"/>
      <c r="G170" s="106"/>
      <c r="H170" s="99"/>
      <c r="I170" s="106"/>
      <c r="J170" s="102"/>
      <c r="K170" s="99"/>
      <c r="L170" s="99"/>
      <c r="M170" s="99"/>
      <c r="N170" s="99"/>
      <c r="O170" s="99"/>
      <c r="P170" s="99"/>
      <c r="Q170" s="114"/>
      <c r="R170" s="114"/>
      <c r="S170" s="114"/>
      <c r="T170" s="131"/>
      <c r="U170" s="76"/>
      <c r="V170" s="76"/>
      <c r="W170" s="76"/>
    </row>
    <row r="171" spans="1:23" ht="21" customHeight="1" x14ac:dyDescent="0.2">
      <c r="A171" s="75"/>
      <c r="B171" s="9"/>
      <c r="C171" s="6"/>
      <c r="D171" s="8"/>
      <c r="E171" s="7"/>
      <c r="F171" s="6"/>
      <c r="G171" s="106"/>
      <c r="H171" s="99"/>
      <c r="I171" s="106"/>
      <c r="J171" s="102"/>
      <c r="K171" s="99"/>
      <c r="L171" s="99"/>
      <c r="M171" s="99"/>
      <c r="N171" s="99"/>
      <c r="O171" s="99"/>
      <c r="P171" s="99"/>
      <c r="Q171" s="114"/>
      <c r="R171" s="114"/>
      <c r="S171" s="114"/>
      <c r="T171" s="131"/>
      <c r="U171" s="76"/>
      <c r="V171" s="76"/>
      <c r="W171" s="76"/>
    </row>
    <row r="172" spans="1:23" ht="21" customHeight="1" x14ac:dyDescent="0.2">
      <c r="A172" s="75"/>
      <c r="B172" s="9"/>
      <c r="C172" s="6"/>
      <c r="D172" s="8"/>
      <c r="E172" s="7"/>
      <c r="F172" s="6"/>
      <c r="G172" s="106"/>
      <c r="H172" s="99"/>
      <c r="I172" s="106"/>
      <c r="J172" s="102"/>
      <c r="K172" s="99"/>
      <c r="L172" s="99"/>
      <c r="M172" s="99"/>
      <c r="N172" s="99"/>
      <c r="O172" s="99"/>
      <c r="P172" s="99"/>
      <c r="Q172" s="114"/>
      <c r="R172" s="114"/>
      <c r="S172" s="114"/>
      <c r="T172" s="131"/>
      <c r="U172" s="76"/>
      <c r="V172" s="76"/>
      <c r="W172" s="76"/>
    </row>
    <row r="173" spans="1:23" ht="21" customHeight="1" x14ac:dyDescent="0.2">
      <c r="A173" s="75"/>
      <c r="B173" s="9"/>
      <c r="C173" s="6"/>
      <c r="D173" s="8"/>
      <c r="E173" s="7"/>
      <c r="F173" s="6"/>
      <c r="G173" s="106"/>
      <c r="H173" s="99"/>
      <c r="I173" s="106"/>
      <c r="J173" s="102"/>
      <c r="K173" s="99"/>
      <c r="L173" s="99"/>
      <c r="M173" s="99"/>
      <c r="N173" s="99"/>
      <c r="O173" s="99"/>
      <c r="P173" s="99"/>
      <c r="Q173" s="114"/>
      <c r="R173" s="114"/>
      <c r="S173" s="114"/>
      <c r="T173" s="131"/>
      <c r="U173" s="76"/>
      <c r="V173" s="76"/>
      <c r="W173" s="76"/>
    </row>
    <row r="174" spans="1:23" ht="28.5" customHeight="1" x14ac:dyDescent="0.2">
      <c r="A174" s="75"/>
      <c r="B174" s="9"/>
      <c r="C174" s="6"/>
      <c r="D174" s="8"/>
      <c r="E174" s="7"/>
      <c r="F174" s="6"/>
      <c r="G174" s="106"/>
      <c r="H174" s="99"/>
      <c r="I174" s="106"/>
      <c r="J174" s="102"/>
      <c r="K174" s="99"/>
      <c r="L174" s="99"/>
      <c r="M174" s="99"/>
      <c r="N174" s="99"/>
      <c r="O174" s="99"/>
      <c r="P174" s="99"/>
      <c r="Q174" s="114"/>
      <c r="R174" s="114"/>
      <c r="S174" s="114"/>
      <c r="T174" s="131"/>
      <c r="U174" s="76"/>
      <c r="V174" s="76"/>
      <c r="W174" s="76"/>
    </row>
    <row r="175" spans="1:23" ht="16.5" customHeight="1" x14ac:dyDescent="0.2">
      <c r="A175" s="75"/>
      <c r="B175" s="9"/>
      <c r="C175" s="6"/>
      <c r="D175" s="8"/>
      <c r="E175" s="7"/>
      <c r="F175" s="6"/>
      <c r="G175" s="106"/>
      <c r="H175" s="99"/>
      <c r="I175" s="106"/>
      <c r="J175" s="102"/>
      <c r="K175" s="99"/>
      <c r="L175" s="99"/>
      <c r="M175" s="99"/>
      <c r="N175" s="99"/>
      <c r="O175" s="99"/>
      <c r="P175" s="99"/>
      <c r="Q175" s="114"/>
      <c r="R175" s="114"/>
      <c r="S175" s="114"/>
      <c r="T175" s="131"/>
      <c r="U175" s="76"/>
      <c r="V175" s="76"/>
      <c r="W175" s="76"/>
    </row>
    <row r="176" spans="1:23" ht="30.75" customHeight="1" x14ac:dyDescent="0.2">
      <c r="A176" s="75"/>
      <c r="B176" s="9"/>
      <c r="C176" s="6"/>
      <c r="D176" s="8"/>
      <c r="E176" s="7"/>
      <c r="F176" s="6"/>
      <c r="G176" s="106"/>
      <c r="H176" s="99"/>
      <c r="I176" s="106"/>
      <c r="J176" s="102"/>
      <c r="K176" s="99"/>
      <c r="L176" s="99"/>
      <c r="M176" s="99"/>
      <c r="N176" s="99"/>
      <c r="O176" s="99"/>
      <c r="P176" s="99"/>
      <c r="Q176" s="114"/>
      <c r="R176" s="114"/>
      <c r="S176" s="114"/>
      <c r="T176" s="131"/>
      <c r="U176" s="76"/>
      <c r="V176" s="76"/>
      <c r="W176" s="76"/>
    </row>
    <row r="177" spans="1:23" ht="21" customHeight="1" x14ac:dyDescent="0.2">
      <c r="A177" s="75"/>
      <c r="B177" s="9"/>
      <c r="C177" s="6"/>
      <c r="D177" s="8"/>
      <c r="E177" s="7"/>
      <c r="F177" s="6"/>
      <c r="G177" s="106"/>
      <c r="H177" s="99"/>
      <c r="I177" s="106"/>
      <c r="J177" s="102"/>
      <c r="K177" s="99"/>
      <c r="L177" s="99"/>
      <c r="M177" s="99"/>
      <c r="N177" s="99"/>
      <c r="O177" s="99"/>
      <c r="P177" s="99"/>
      <c r="Q177" s="114"/>
      <c r="R177" s="114"/>
      <c r="S177" s="114"/>
      <c r="T177" s="131"/>
      <c r="U177" s="76"/>
      <c r="V177" s="76"/>
      <c r="W177" s="76"/>
    </row>
    <row r="178" spans="1:23" ht="21" customHeight="1" x14ac:dyDescent="0.2">
      <c r="A178" s="75"/>
      <c r="B178" s="9"/>
      <c r="C178" s="6"/>
      <c r="D178" s="8"/>
      <c r="E178" s="7"/>
      <c r="F178" s="6"/>
      <c r="G178" s="106"/>
      <c r="H178" s="99"/>
      <c r="I178" s="106"/>
      <c r="J178" s="102"/>
      <c r="K178" s="99"/>
      <c r="L178" s="99"/>
      <c r="M178" s="99"/>
      <c r="N178" s="99"/>
      <c r="O178" s="99"/>
      <c r="P178" s="99"/>
      <c r="Q178" s="114"/>
      <c r="R178" s="114"/>
      <c r="S178" s="114"/>
      <c r="T178" s="131"/>
      <c r="U178" s="76"/>
      <c r="V178" s="76"/>
      <c r="W178" s="76"/>
    </row>
    <row r="179" spans="1:23" ht="21" customHeight="1" x14ac:dyDescent="0.2">
      <c r="A179" s="75"/>
      <c r="B179" s="9"/>
      <c r="C179" s="6"/>
      <c r="D179" s="8"/>
      <c r="E179" s="7"/>
      <c r="F179" s="6"/>
      <c r="G179" s="106"/>
      <c r="H179" s="99"/>
      <c r="I179" s="106"/>
      <c r="J179" s="102"/>
      <c r="K179" s="99"/>
      <c r="L179" s="99"/>
      <c r="M179" s="99"/>
      <c r="N179" s="99"/>
      <c r="O179" s="99"/>
      <c r="P179" s="99"/>
      <c r="Q179" s="114"/>
      <c r="R179" s="114"/>
      <c r="S179" s="114"/>
      <c r="T179" s="131"/>
      <c r="U179" s="76"/>
      <c r="V179" s="76"/>
      <c r="W179" s="76"/>
    </row>
    <row r="180" spans="1:23" ht="21" customHeight="1" x14ac:dyDescent="0.2">
      <c r="A180" s="75"/>
      <c r="B180" s="9"/>
      <c r="C180" s="6"/>
      <c r="D180" s="8"/>
      <c r="E180" s="7"/>
      <c r="F180" s="6"/>
      <c r="G180" s="106"/>
      <c r="H180" s="99"/>
      <c r="I180" s="106"/>
      <c r="J180" s="102"/>
      <c r="K180" s="99"/>
      <c r="L180" s="99"/>
      <c r="M180" s="99"/>
      <c r="N180" s="99"/>
      <c r="O180" s="99"/>
      <c r="P180" s="99"/>
      <c r="Q180" s="114"/>
      <c r="R180" s="114"/>
      <c r="S180" s="114"/>
      <c r="T180" s="131"/>
      <c r="U180" s="76"/>
      <c r="V180" s="76"/>
      <c r="W180" s="76"/>
    </row>
    <row r="181" spans="1:23" ht="21" customHeight="1" x14ac:dyDescent="0.2">
      <c r="A181" s="75"/>
      <c r="B181" s="9"/>
      <c r="C181" s="6"/>
      <c r="D181" s="8"/>
      <c r="E181" s="7"/>
      <c r="F181" s="6"/>
      <c r="G181" s="106"/>
      <c r="H181" s="99"/>
      <c r="I181" s="106"/>
      <c r="J181" s="102"/>
      <c r="K181" s="99"/>
      <c r="L181" s="99"/>
      <c r="M181" s="99"/>
      <c r="N181" s="99"/>
      <c r="O181" s="99"/>
      <c r="P181" s="99"/>
      <c r="Q181" s="114"/>
      <c r="R181" s="114"/>
      <c r="S181" s="114"/>
      <c r="T181" s="131"/>
      <c r="U181" s="76"/>
      <c r="V181" s="76"/>
      <c r="W181" s="76"/>
    </row>
    <row r="182" spans="1:23" ht="21" customHeight="1" x14ac:dyDescent="0.2">
      <c r="A182" s="75"/>
      <c r="B182" s="9"/>
      <c r="C182" s="6"/>
      <c r="D182" s="8"/>
      <c r="E182" s="7"/>
      <c r="F182" s="6"/>
      <c r="G182" s="106"/>
      <c r="H182" s="99"/>
      <c r="I182" s="106"/>
      <c r="J182" s="102"/>
      <c r="K182" s="99"/>
      <c r="L182" s="99"/>
      <c r="M182" s="99"/>
      <c r="N182" s="99"/>
      <c r="O182" s="99"/>
      <c r="P182" s="99"/>
      <c r="Q182" s="114"/>
      <c r="R182" s="114"/>
      <c r="S182" s="114"/>
      <c r="T182" s="131"/>
      <c r="U182" s="76"/>
      <c r="V182" s="76"/>
      <c r="W182" s="76"/>
    </row>
    <row r="183" spans="1:23" ht="21" customHeight="1" x14ac:dyDescent="0.2">
      <c r="A183" s="75"/>
      <c r="B183" s="9"/>
      <c r="C183" s="6"/>
      <c r="D183" s="8"/>
      <c r="E183" s="7"/>
      <c r="F183" s="6"/>
      <c r="G183" s="106"/>
      <c r="H183" s="99"/>
      <c r="I183" s="106"/>
      <c r="J183" s="102"/>
      <c r="K183" s="99"/>
      <c r="L183" s="99"/>
      <c r="M183" s="99"/>
      <c r="N183" s="99"/>
      <c r="O183" s="99"/>
      <c r="P183" s="99"/>
      <c r="Q183" s="114"/>
      <c r="R183" s="114"/>
      <c r="S183" s="114"/>
      <c r="T183" s="131"/>
      <c r="U183" s="76"/>
      <c r="V183" s="76"/>
      <c r="W183" s="76"/>
    </row>
    <row r="184" spans="1:23" ht="21" customHeight="1" x14ac:dyDescent="0.2">
      <c r="A184" s="75"/>
      <c r="B184" s="9"/>
      <c r="C184" s="6"/>
      <c r="D184" s="8"/>
      <c r="E184" s="7"/>
      <c r="F184" s="6"/>
      <c r="G184" s="106"/>
      <c r="H184" s="99"/>
      <c r="I184" s="106"/>
      <c r="J184" s="102"/>
      <c r="K184" s="99"/>
      <c r="L184" s="99"/>
      <c r="M184" s="99"/>
      <c r="N184" s="99"/>
      <c r="O184" s="99"/>
      <c r="P184" s="99"/>
      <c r="Q184" s="114"/>
      <c r="R184" s="114"/>
      <c r="S184" s="114"/>
      <c r="T184" s="131"/>
      <c r="U184" s="76"/>
      <c r="V184" s="76"/>
      <c r="W184" s="76"/>
    </row>
    <row r="185" spans="1:23" ht="21" customHeight="1" x14ac:dyDescent="0.2">
      <c r="A185" s="75"/>
      <c r="B185" s="9"/>
      <c r="C185" s="6"/>
      <c r="D185" s="8"/>
      <c r="E185" s="7"/>
      <c r="F185" s="6"/>
      <c r="G185" s="106"/>
      <c r="H185" s="99"/>
      <c r="I185" s="106"/>
      <c r="J185" s="102"/>
      <c r="K185" s="99"/>
      <c r="L185" s="99"/>
      <c r="M185" s="99"/>
      <c r="N185" s="99"/>
      <c r="O185" s="99"/>
      <c r="P185" s="99"/>
      <c r="Q185" s="114"/>
      <c r="R185" s="114"/>
      <c r="S185" s="114"/>
      <c r="T185" s="131"/>
      <c r="U185" s="76"/>
      <c r="V185" s="76"/>
      <c r="W185" s="76"/>
    </row>
    <row r="186" spans="1:23" ht="21" customHeight="1" x14ac:dyDescent="0.2">
      <c r="A186" s="75"/>
      <c r="B186" s="9"/>
      <c r="C186" s="6"/>
      <c r="D186" s="8"/>
      <c r="E186" s="7"/>
      <c r="F186" s="6"/>
      <c r="G186" s="106"/>
      <c r="H186" s="99"/>
      <c r="I186" s="106"/>
      <c r="J186" s="102"/>
      <c r="K186" s="99"/>
      <c r="L186" s="99"/>
      <c r="M186" s="99"/>
      <c r="N186" s="99"/>
      <c r="O186" s="99"/>
      <c r="P186" s="99"/>
      <c r="Q186" s="114"/>
      <c r="R186" s="114"/>
      <c r="S186" s="114"/>
      <c r="T186" s="131"/>
      <c r="U186" s="76"/>
      <c r="V186" s="76"/>
      <c r="W186" s="76"/>
    </row>
    <row r="187" spans="1:23" ht="21" customHeight="1" x14ac:dyDescent="0.2">
      <c r="A187" s="75"/>
      <c r="B187" s="9"/>
      <c r="C187" s="6"/>
      <c r="D187" s="8"/>
      <c r="E187" s="7"/>
      <c r="F187" s="6"/>
      <c r="G187" s="106"/>
      <c r="H187" s="99"/>
      <c r="I187" s="106"/>
      <c r="J187" s="102"/>
      <c r="K187" s="99"/>
      <c r="L187" s="99"/>
      <c r="M187" s="99"/>
      <c r="N187" s="99"/>
      <c r="O187" s="99"/>
      <c r="P187" s="99"/>
      <c r="Q187" s="114"/>
      <c r="R187" s="114"/>
      <c r="S187" s="114"/>
      <c r="T187" s="131"/>
      <c r="U187" s="76"/>
      <c r="V187" s="76"/>
      <c r="W187" s="76"/>
    </row>
    <row r="188" spans="1:23" ht="21" customHeight="1" x14ac:dyDescent="0.2">
      <c r="A188" s="75"/>
      <c r="B188" s="9"/>
      <c r="C188" s="6"/>
      <c r="D188" s="8"/>
      <c r="E188" s="7"/>
      <c r="F188" s="6"/>
      <c r="G188" s="106"/>
      <c r="H188" s="99"/>
      <c r="I188" s="106"/>
      <c r="J188" s="102"/>
      <c r="K188" s="99"/>
      <c r="L188" s="99"/>
      <c r="M188" s="99"/>
      <c r="N188" s="99"/>
      <c r="O188" s="99"/>
      <c r="P188" s="99"/>
      <c r="Q188" s="114"/>
      <c r="R188" s="114"/>
      <c r="S188" s="114"/>
      <c r="T188" s="131"/>
      <c r="U188" s="76"/>
      <c r="V188" s="76"/>
      <c r="W188" s="76"/>
    </row>
    <row r="189" spans="1:23" ht="21" customHeight="1" x14ac:dyDescent="0.2">
      <c r="A189" s="75"/>
      <c r="B189" s="9"/>
      <c r="C189" s="6"/>
      <c r="D189" s="8"/>
      <c r="E189" s="7"/>
      <c r="F189" s="6"/>
      <c r="G189" s="106"/>
      <c r="H189" s="99"/>
      <c r="I189" s="106"/>
      <c r="J189" s="102"/>
      <c r="K189" s="99"/>
      <c r="L189" s="99"/>
      <c r="M189" s="99"/>
      <c r="N189" s="99"/>
      <c r="O189" s="99"/>
      <c r="P189" s="99"/>
      <c r="Q189" s="114"/>
      <c r="R189" s="114"/>
      <c r="S189" s="114"/>
      <c r="T189" s="131"/>
      <c r="U189" s="76"/>
      <c r="V189" s="76"/>
      <c r="W189" s="76"/>
    </row>
    <row r="190" spans="1:23" ht="21" customHeight="1" x14ac:dyDescent="0.2">
      <c r="A190" s="75"/>
      <c r="B190" s="9"/>
      <c r="C190" s="6"/>
      <c r="D190" s="8"/>
      <c r="E190" s="7"/>
      <c r="F190" s="6"/>
      <c r="G190" s="106"/>
      <c r="H190" s="99"/>
      <c r="I190" s="106"/>
      <c r="J190" s="102"/>
      <c r="K190" s="99"/>
      <c r="L190" s="99"/>
      <c r="M190" s="99"/>
      <c r="N190" s="99"/>
      <c r="O190" s="99"/>
      <c r="P190" s="99"/>
      <c r="Q190" s="114"/>
      <c r="R190" s="114"/>
      <c r="S190" s="114"/>
      <c r="T190" s="131"/>
      <c r="U190" s="76"/>
      <c r="V190" s="76"/>
      <c r="W190" s="76"/>
    </row>
    <row r="191" spans="1:23" ht="135" customHeight="1" x14ac:dyDescent="0.2">
      <c r="A191" s="75"/>
      <c r="B191" s="9"/>
      <c r="C191" s="6"/>
      <c r="D191" s="8"/>
      <c r="E191" s="7"/>
      <c r="F191" s="6"/>
      <c r="G191" s="106"/>
      <c r="H191" s="99"/>
      <c r="I191" s="106"/>
      <c r="J191" s="102"/>
      <c r="K191" s="99"/>
      <c r="L191" s="99"/>
      <c r="M191" s="99"/>
      <c r="N191" s="99"/>
      <c r="O191" s="99"/>
      <c r="P191" s="99"/>
      <c r="Q191" s="114"/>
      <c r="R191" s="114"/>
      <c r="S191" s="114"/>
      <c r="T191" s="131"/>
      <c r="U191" s="76"/>
      <c r="V191" s="76"/>
      <c r="W191" s="76"/>
    </row>
    <row r="192" spans="1:23" ht="21" hidden="1" customHeight="1" x14ac:dyDescent="0.2">
      <c r="A192" s="75"/>
      <c r="B192" s="9"/>
      <c r="C192" s="6"/>
      <c r="D192" s="8"/>
      <c r="E192" s="7"/>
      <c r="F192" s="6"/>
      <c r="G192" s="106"/>
      <c r="H192" s="99"/>
      <c r="I192" s="106"/>
      <c r="J192" s="102"/>
      <c r="K192" s="99"/>
      <c r="L192" s="99"/>
      <c r="M192" s="99"/>
      <c r="N192" s="99"/>
      <c r="O192" s="99"/>
      <c r="P192" s="99"/>
      <c r="Q192" s="114"/>
      <c r="R192" s="114"/>
      <c r="S192" s="114"/>
      <c r="T192" s="131"/>
      <c r="U192" s="76"/>
      <c r="V192" s="76"/>
      <c r="W192" s="76"/>
    </row>
    <row r="193" spans="1:23" ht="21" hidden="1" customHeight="1" x14ac:dyDescent="0.2">
      <c r="A193" s="75"/>
      <c r="B193" s="9"/>
      <c r="C193" s="6"/>
      <c r="D193" s="8"/>
      <c r="E193" s="7"/>
      <c r="F193" s="6"/>
      <c r="G193" s="106"/>
      <c r="H193" s="99"/>
      <c r="I193" s="106"/>
      <c r="J193" s="102"/>
      <c r="K193" s="99"/>
      <c r="L193" s="99"/>
      <c r="M193" s="99"/>
      <c r="N193" s="99"/>
      <c r="O193" s="99"/>
      <c r="P193" s="99"/>
      <c r="Q193" s="114"/>
      <c r="R193" s="114"/>
      <c r="S193" s="114"/>
      <c r="T193" s="131"/>
      <c r="U193" s="76"/>
      <c r="V193" s="76"/>
      <c r="W193" s="76"/>
    </row>
    <row r="194" spans="1:23" ht="21" hidden="1" customHeight="1" x14ac:dyDescent="0.2">
      <c r="A194" s="75"/>
      <c r="B194" s="9"/>
      <c r="C194" s="6"/>
      <c r="D194" s="8"/>
      <c r="E194" s="7"/>
      <c r="F194" s="6"/>
      <c r="G194" s="106"/>
      <c r="H194" s="99"/>
      <c r="I194" s="106"/>
      <c r="J194" s="102"/>
      <c r="K194" s="99"/>
      <c r="L194" s="99"/>
      <c r="M194" s="99"/>
      <c r="N194" s="99"/>
      <c r="O194" s="99"/>
      <c r="P194" s="99"/>
      <c r="Q194" s="114"/>
      <c r="R194" s="114"/>
      <c r="S194" s="114"/>
      <c r="T194" s="131"/>
      <c r="U194" s="76"/>
      <c r="V194" s="76"/>
      <c r="W194" s="76"/>
    </row>
    <row r="195" spans="1:23" ht="21" hidden="1" customHeight="1" x14ac:dyDescent="0.2">
      <c r="A195" s="75"/>
      <c r="B195" s="9"/>
      <c r="C195" s="6"/>
      <c r="D195" s="8"/>
      <c r="E195" s="7"/>
      <c r="F195" s="6"/>
      <c r="G195" s="106"/>
      <c r="H195" s="99"/>
      <c r="I195" s="106"/>
      <c r="J195" s="102"/>
      <c r="K195" s="99"/>
      <c r="L195" s="99"/>
      <c r="M195" s="99"/>
      <c r="N195" s="99"/>
      <c r="O195" s="99"/>
      <c r="P195" s="99"/>
      <c r="Q195" s="114"/>
      <c r="R195" s="114"/>
      <c r="S195" s="114"/>
      <c r="T195" s="131"/>
      <c r="U195" s="76"/>
      <c r="V195" s="76"/>
      <c r="W195" s="76"/>
    </row>
    <row r="196" spans="1:23" ht="21" hidden="1" customHeight="1" x14ac:dyDescent="0.2">
      <c r="A196" s="75"/>
      <c r="B196" s="9"/>
      <c r="C196" s="6"/>
      <c r="D196" s="8"/>
      <c r="E196" s="7"/>
      <c r="F196" s="6"/>
      <c r="G196" s="106"/>
      <c r="H196" s="99"/>
      <c r="I196" s="106"/>
      <c r="J196" s="102"/>
      <c r="K196" s="99"/>
      <c r="L196" s="99"/>
      <c r="M196" s="99"/>
      <c r="N196" s="99"/>
      <c r="O196" s="99"/>
      <c r="P196" s="99"/>
      <c r="Q196" s="114"/>
      <c r="R196" s="114"/>
      <c r="S196" s="114"/>
      <c r="T196" s="131"/>
      <c r="U196" s="76"/>
      <c r="V196" s="76"/>
      <c r="W196" s="76"/>
    </row>
    <row r="197" spans="1:23" ht="21" hidden="1" customHeight="1" x14ac:dyDescent="0.2">
      <c r="A197" s="75"/>
      <c r="B197" s="9"/>
      <c r="C197" s="6"/>
      <c r="D197" s="8"/>
      <c r="E197" s="7"/>
      <c r="F197" s="6"/>
      <c r="G197" s="106"/>
      <c r="H197" s="99"/>
      <c r="I197" s="106"/>
      <c r="J197" s="102"/>
      <c r="K197" s="99"/>
      <c r="L197" s="99"/>
      <c r="M197" s="99"/>
      <c r="N197" s="99"/>
      <c r="O197" s="99"/>
      <c r="P197" s="99"/>
      <c r="Q197" s="114"/>
      <c r="R197" s="114"/>
      <c r="S197" s="114"/>
      <c r="T197" s="131"/>
      <c r="U197" s="76"/>
      <c r="V197" s="76"/>
      <c r="W197" s="76"/>
    </row>
    <row r="198" spans="1:23" ht="10.5" hidden="1" customHeight="1" x14ac:dyDescent="0.2">
      <c r="A198" s="75"/>
      <c r="B198" s="9"/>
      <c r="C198" s="6"/>
      <c r="D198" s="8"/>
      <c r="E198" s="7"/>
      <c r="F198" s="6"/>
      <c r="G198" s="106"/>
      <c r="H198" s="99"/>
      <c r="I198" s="106"/>
      <c r="J198" s="102"/>
      <c r="K198" s="99"/>
      <c r="L198" s="99"/>
      <c r="M198" s="99"/>
      <c r="N198" s="99"/>
      <c r="O198" s="99"/>
      <c r="P198" s="99"/>
      <c r="Q198" s="114"/>
      <c r="R198" s="114"/>
      <c r="S198" s="114"/>
      <c r="T198" s="131"/>
      <c r="U198" s="76"/>
      <c r="V198" s="76"/>
      <c r="W198" s="76"/>
    </row>
    <row r="199" spans="1:23" ht="21" hidden="1" customHeight="1" x14ac:dyDescent="0.2">
      <c r="A199" s="75"/>
      <c r="B199" s="9"/>
      <c r="C199" s="6"/>
      <c r="D199" s="8"/>
      <c r="E199" s="7"/>
      <c r="F199" s="6"/>
      <c r="G199" s="106"/>
      <c r="H199" s="99"/>
      <c r="I199" s="106"/>
      <c r="J199" s="102"/>
      <c r="K199" s="99"/>
      <c r="L199" s="99"/>
      <c r="M199" s="99"/>
      <c r="N199" s="99"/>
      <c r="O199" s="99"/>
      <c r="P199" s="99"/>
      <c r="Q199" s="114"/>
      <c r="R199" s="114"/>
      <c r="S199" s="114"/>
      <c r="T199" s="131"/>
      <c r="U199" s="76"/>
      <c r="V199" s="76"/>
      <c r="W199" s="76"/>
    </row>
    <row r="200" spans="1:23" ht="21" hidden="1" customHeight="1" x14ac:dyDescent="0.2">
      <c r="A200" s="75"/>
      <c r="B200" s="9"/>
      <c r="C200" s="6"/>
      <c r="D200" s="8"/>
      <c r="E200" s="7"/>
      <c r="F200" s="6"/>
      <c r="G200" s="106"/>
      <c r="H200" s="99"/>
      <c r="I200" s="106"/>
      <c r="J200" s="102"/>
      <c r="K200" s="99"/>
      <c r="L200" s="99"/>
      <c r="M200" s="99"/>
      <c r="N200" s="99"/>
      <c r="O200" s="99"/>
      <c r="P200" s="99"/>
      <c r="Q200" s="114"/>
      <c r="R200" s="114"/>
      <c r="S200" s="114"/>
      <c r="T200" s="131"/>
      <c r="U200" s="76"/>
      <c r="V200" s="76"/>
      <c r="W200" s="76"/>
    </row>
    <row r="201" spans="1:23" ht="110.25" hidden="1" customHeight="1" x14ac:dyDescent="0.2">
      <c r="A201" s="75"/>
      <c r="B201" s="9"/>
      <c r="C201" s="6"/>
      <c r="D201" s="8"/>
      <c r="E201" s="7"/>
      <c r="F201" s="6"/>
      <c r="G201" s="98"/>
      <c r="H201" s="96"/>
      <c r="I201" s="98"/>
      <c r="J201" s="107"/>
      <c r="K201" s="96"/>
      <c r="L201" s="96"/>
      <c r="M201" s="96"/>
      <c r="N201" s="96"/>
      <c r="O201" s="96"/>
      <c r="P201" s="96"/>
      <c r="Q201" s="115"/>
      <c r="R201" s="115"/>
      <c r="S201" s="115"/>
      <c r="T201" s="128"/>
      <c r="U201" s="76"/>
      <c r="V201" s="76"/>
      <c r="W201" s="76"/>
    </row>
    <row r="202" spans="1:23" ht="12.75" customHeight="1" x14ac:dyDescent="0.2">
      <c r="A202" s="75"/>
      <c r="B202" s="9">
        <v>100000</v>
      </c>
      <c r="C202" s="6" t="s">
        <v>459</v>
      </c>
      <c r="D202" s="8">
        <v>100200</v>
      </c>
      <c r="E202" s="7" t="s">
        <v>673</v>
      </c>
      <c r="F202" s="6">
        <v>100201</v>
      </c>
      <c r="G202" s="28"/>
      <c r="H202" s="1" t="s">
        <v>492</v>
      </c>
      <c r="I202" s="28" t="s">
        <v>672</v>
      </c>
      <c r="J202" s="28"/>
      <c r="K202" s="27"/>
      <c r="L202" s="27"/>
      <c r="M202" s="27"/>
      <c r="N202" s="27"/>
      <c r="O202" s="27"/>
      <c r="P202" s="27"/>
      <c r="Q202" s="25">
        <v>1356942.6</v>
      </c>
      <c r="R202" s="25">
        <v>1440484.6</v>
      </c>
      <c r="S202" s="25">
        <v>1436890.9</v>
      </c>
      <c r="T202" s="1" t="s">
        <v>1</v>
      </c>
      <c r="U202" s="76">
        <v>3</v>
      </c>
      <c r="V202" s="76">
        <v>0</v>
      </c>
      <c r="W202" s="76" t="s">
        <v>457</v>
      </c>
    </row>
    <row r="203" spans="1:23" ht="12.75" customHeight="1" x14ac:dyDescent="0.2">
      <c r="A203" s="75"/>
      <c r="B203" s="9">
        <v>100000</v>
      </c>
      <c r="C203" s="6" t="s">
        <v>459</v>
      </c>
      <c r="D203" s="8">
        <v>100200</v>
      </c>
      <c r="E203" s="7" t="s">
        <v>673</v>
      </c>
      <c r="F203" s="6">
        <v>100202</v>
      </c>
      <c r="G203" s="28"/>
      <c r="H203" s="77" t="s">
        <v>491</v>
      </c>
      <c r="I203" s="4" t="s">
        <v>672</v>
      </c>
      <c r="J203" s="28"/>
      <c r="K203" s="23"/>
      <c r="L203" s="27"/>
      <c r="M203" s="27"/>
      <c r="N203" s="27"/>
      <c r="O203" s="27"/>
      <c r="P203" s="26"/>
      <c r="Q203" s="2">
        <v>502611.20000000001</v>
      </c>
      <c r="R203" s="2">
        <v>445197.10000000003</v>
      </c>
      <c r="S203" s="25">
        <v>366876.10000000003</v>
      </c>
      <c r="T203" s="24" t="s">
        <v>1</v>
      </c>
      <c r="U203" s="76">
        <v>3</v>
      </c>
      <c r="V203" s="76">
        <v>0</v>
      </c>
      <c r="W203" s="76" t="s">
        <v>457</v>
      </c>
    </row>
    <row r="204" spans="1:23" ht="12.75" customHeight="1" x14ac:dyDescent="0.2">
      <c r="A204" s="75"/>
      <c r="B204" s="9">
        <v>100000</v>
      </c>
      <c r="C204" s="6" t="s">
        <v>459</v>
      </c>
      <c r="D204" s="8">
        <v>100200</v>
      </c>
      <c r="E204" s="7" t="s">
        <v>673</v>
      </c>
      <c r="F204" s="6">
        <v>100203</v>
      </c>
      <c r="G204" s="28"/>
      <c r="H204" s="77" t="s">
        <v>490</v>
      </c>
      <c r="I204" s="4" t="s">
        <v>672</v>
      </c>
      <c r="J204" s="28"/>
      <c r="K204" s="23"/>
      <c r="L204" s="27"/>
      <c r="M204" s="27"/>
      <c r="N204" s="27"/>
      <c r="O204" s="27"/>
      <c r="P204" s="26"/>
      <c r="Q204" s="2">
        <v>427744.2</v>
      </c>
      <c r="R204" s="2">
        <v>417303.3</v>
      </c>
      <c r="S204" s="25">
        <v>415545</v>
      </c>
      <c r="T204" s="24" t="s">
        <v>1</v>
      </c>
      <c r="U204" s="76">
        <v>3</v>
      </c>
      <c r="V204" s="76">
        <v>0</v>
      </c>
      <c r="W204" s="76" t="s">
        <v>457</v>
      </c>
    </row>
    <row r="205" spans="1:23" ht="12.75" customHeight="1" x14ac:dyDescent="0.2">
      <c r="A205" s="75"/>
      <c r="B205" s="9">
        <v>100000</v>
      </c>
      <c r="C205" s="6" t="s">
        <v>459</v>
      </c>
      <c r="D205" s="8">
        <v>100200</v>
      </c>
      <c r="E205" s="7" t="s">
        <v>673</v>
      </c>
      <c r="F205" s="6">
        <v>100204</v>
      </c>
      <c r="G205" s="67"/>
      <c r="H205" s="78" t="s">
        <v>489</v>
      </c>
      <c r="I205" s="12" t="s">
        <v>672</v>
      </c>
      <c r="J205" s="67"/>
      <c r="K205" s="23"/>
      <c r="L205" s="22"/>
      <c r="M205" s="22"/>
      <c r="N205" s="22"/>
      <c r="O205" s="22"/>
      <c r="P205" s="21"/>
      <c r="Q205" s="10">
        <v>1223330.3999999999</v>
      </c>
      <c r="R205" s="10">
        <v>1333120.7</v>
      </c>
      <c r="S205" s="20">
        <v>1332320.7</v>
      </c>
      <c r="T205" s="19" t="s">
        <v>1</v>
      </c>
      <c r="U205" s="76">
        <v>3</v>
      </c>
      <c r="V205" s="76">
        <v>0</v>
      </c>
      <c r="W205" s="76" t="s">
        <v>457</v>
      </c>
    </row>
    <row r="206" spans="1:23" ht="95.25" customHeight="1" x14ac:dyDescent="0.2">
      <c r="A206" s="75"/>
      <c r="B206" s="9">
        <v>100300</v>
      </c>
      <c r="C206" s="6" t="s">
        <v>459</v>
      </c>
      <c r="D206" s="8"/>
      <c r="E206" s="7" t="s">
        <v>663</v>
      </c>
      <c r="F206" s="6"/>
      <c r="G206" s="54" t="s">
        <v>671</v>
      </c>
      <c r="H206" s="5" t="s">
        <v>663</v>
      </c>
      <c r="I206" s="4" t="s">
        <v>662</v>
      </c>
      <c r="J206" s="63" t="s">
        <v>670</v>
      </c>
      <c r="K206" s="3" t="s">
        <v>669</v>
      </c>
      <c r="L206" s="3" t="s">
        <v>668</v>
      </c>
      <c r="M206" s="3" t="s">
        <v>667</v>
      </c>
      <c r="N206" s="3" t="s">
        <v>666</v>
      </c>
      <c r="O206" s="3" t="s">
        <v>665</v>
      </c>
      <c r="P206" s="3" t="s">
        <v>664</v>
      </c>
      <c r="Q206" s="2">
        <v>44841.299999999996</v>
      </c>
      <c r="R206" s="2">
        <v>44668.599999999991</v>
      </c>
      <c r="S206" s="2">
        <v>44668.599999999991</v>
      </c>
      <c r="T206" s="1" t="s">
        <v>1</v>
      </c>
      <c r="U206" s="76">
        <v>14</v>
      </c>
      <c r="V206" s="76"/>
      <c r="W206" s="76" t="s">
        <v>457</v>
      </c>
    </row>
    <row r="207" spans="1:23" ht="12.75" customHeight="1" x14ac:dyDescent="0.2">
      <c r="A207" s="75"/>
      <c r="B207" s="9">
        <v>100000</v>
      </c>
      <c r="C207" s="6" t="s">
        <v>459</v>
      </c>
      <c r="D207" s="8">
        <v>100300</v>
      </c>
      <c r="E207" s="7" t="s">
        <v>663</v>
      </c>
      <c r="F207" s="6">
        <v>100301</v>
      </c>
      <c r="G207" s="68"/>
      <c r="H207" s="79" t="s">
        <v>492</v>
      </c>
      <c r="I207" s="35" t="s">
        <v>662</v>
      </c>
      <c r="J207" s="68"/>
      <c r="K207" s="34"/>
      <c r="L207" s="33"/>
      <c r="M207" s="33"/>
      <c r="N207" s="33"/>
      <c r="O207" s="33"/>
      <c r="P207" s="32"/>
      <c r="Q207" s="31">
        <v>41226.6</v>
      </c>
      <c r="R207" s="31">
        <v>42607</v>
      </c>
      <c r="S207" s="30">
        <v>42607</v>
      </c>
      <c r="T207" s="29" t="s">
        <v>1</v>
      </c>
      <c r="U207" s="76">
        <v>3</v>
      </c>
      <c r="V207" s="76">
        <v>0</v>
      </c>
      <c r="W207" s="76" t="s">
        <v>457</v>
      </c>
    </row>
    <row r="208" spans="1:23" ht="12.75" customHeight="1" x14ac:dyDescent="0.2">
      <c r="A208" s="75"/>
      <c r="B208" s="9">
        <v>100000</v>
      </c>
      <c r="C208" s="6" t="s">
        <v>459</v>
      </c>
      <c r="D208" s="8">
        <v>100300</v>
      </c>
      <c r="E208" s="7" t="s">
        <v>663</v>
      </c>
      <c r="F208" s="6">
        <v>100302</v>
      </c>
      <c r="G208" s="28"/>
      <c r="H208" s="77" t="s">
        <v>491</v>
      </c>
      <c r="I208" s="4" t="s">
        <v>662</v>
      </c>
      <c r="J208" s="28"/>
      <c r="K208" s="23"/>
      <c r="L208" s="27"/>
      <c r="M208" s="27"/>
      <c r="N208" s="27"/>
      <c r="O208" s="27"/>
      <c r="P208" s="26"/>
      <c r="Q208" s="2">
        <v>3431.1</v>
      </c>
      <c r="R208" s="2">
        <v>1972.7</v>
      </c>
      <c r="S208" s="25">
        <v>1972.7</v>
      </c>
      <c r="T208" s="24" t="s">
        <v>1</v>
      </c>
      <c r="U208" s="76">
        <v>3</v>
      </c>
      <c r="V208" s="76">
        <v>0</v>
      </c>
      <c r="W208" s="76" t="s">
        <v>457</v>
      </c>
    </row>
    <row r="209" spans="1:23" ht="12.75" customHeight="1" x14ac:dyDescent="0.2">
      <c r="A209" s="75"/>
      <c r="B209" s="9">
        <v>100000</v>
      </c>
      <c r="C209" s="6" t="s">
        <v>459</v>
      </c>
      <c r="D209" s="8">
        <v>100300</v>
      </c>
      <c r="E209" s="7" t="s">
        <v>663</v>
      </c>
      <c r="F209" s="6">
        <v>100303</v>
      </c>
      <c r="G209" s="28"/>
      <c r="H209" s="77" t="s">
        <v>490</v>
      </c>
      <c r="I209" s="4" t="s">
        <v>662</v>
      </c>
      <c r="J209" s="28"/>
      <c r="K209" s="23"/>
      <c r="L209" s="27"/>
      <c r="M209" s="27"/>
      <c r="N209" s="27"/>
      <c r="O209" s="27"/>
      <c r="P209" s="26"/>
      <c r="Q209" s="2">
        <v>115.5</v>
      </c>
      <c r="R209" s="2">
        <v>81.2</v>
      </c>
      <c r="S209" s="25">
        <v>81.2</v>
      </c>
      <c r="T209" s="24" t="s">
        <v>1</v>
      </c>
      <c r="U209" s="76">
        <v>3</v>
      </c>
      <c r="V209" s="76">
        <v>0</v>
      </c>
      <c r="W209" s="76" t="s">
        <v>457</v>
      </c>
    </row>
    <row r="210" spans="1:23" ht="12.75" customHeight="1" x14ac:dyDescent="0.2">
      <c r="A210" s="75"/>
      <c r="B210" s="9">
        <v>100000</v>
      </c>
      <c r="C210" s="6" t="s">
        <v>459</v>
      </c>
      <c r="D210" s="8">
        <v>100300</v>
      </c>
      <c r="E210" s="7" t="s">
        <v>663</v>
      </c>
      <c r="F210" s="6">
        <v>100304</v>
      </c>
      <c r="G210" s="67"/>
      <c r="H210" s="78" t="s">
        <v>489</v>
      </c>
      <c r="I210" s="12" t="s">
        <v>662</v>
      </c>
      <c r="J210" s="67"/>
      <c r="K210" s="23"/>
      <c r="L210" s="22"/>
      <c r="M210" s="22"/>
      <c r="N210" s="22"/>
      <c r="O210" s="22"/>
      <c r="P210" s="21"/>
      <c r="Q210" s="10">
        <v>68.099999999999994</v>
      </c>
      <c r="R210" s="10">
        <v>7.7</v>
      </c>
      <c r="S210" s="20">
        <v>7.7</v>
      </c>
      <c r="T210" s="19" t="s">
        <v>1</v>
      </c>
      <c r="U210" s="76">
        <v>3</v>
      </c>
      <c r="V210" s="76">
        <v>0</v>
      </c>
      <c r="W210" s="76" t="s">
        <v>457</v>
      </c>
    </row>
    <row r="211" spans="1:23" ht="333.75" customHeight="1" x14ac:dyDescent="0.2">
      <c r="A211" s="75"/>
      <c r="B211" s="9">
        <v>100500</v>
      </c>
      <c r="C211" s="6" t="s">
        <v>459</v>
      </c>
      <c r="D211" s="8"/>
      <c r="E211" s="7" t="s">
        <v>659</v>
      </c>
      <c r="F211" s="6"/>
      <c r="G211" s="54" t="s">
        <v>661</v>
      </c>
      <c r="H211" s="3" t="s">
        <v>654</v>
      </c>
      <c r="I211" s="54" t="s">
        <v>653</v>
      </c>
      <c r="J211" s="51" t="s">
        <v>657</v>
      </c>
      <c r="K211" s="3" t="s">
        <v>1</v>
      </c>
      <c r="L211" s="3" t="s">
        <v>1</v>
      </c>
      <c r="M211" s="3" t="s">
        <v>1</v>
      </c>
      <c r="N211" s="3" t="s">
        <v>720</v>
      </c>
      <c r="O211" s="3" t="s">
        <v>656</v>
      </c>
      <c r="P211" s="3" t="s">
        <v>655</v>
      </c>
      <c r="Q211" s="55">
        <v>45259.8</v>
      </c>
      <c r="R211" s="55">
        <v>37611.600000000006</v>
      </c>
      <c r="S211" s="55">
        <v>37611.600000000006</v>
      </c>
      <c r="T211" s="48" t="s">
        <v>1</v>
      </c>
      <c r="U211" s="76">
        <v>5</v>
      </c>
      <c r="V211" s="76"/>
      <c r="W211" s="76" t="s">
        <v>457</v>
      </c>
    </row>
    <row r="212" spans="1:23" ht="12.75" customHeight="1" x14ac:dyDescent="0.2">
      <c r="A212" s="75"/>
      <c r="B212" s="9"/>
      <c r="C212" s="6"/>
      <c r="D212" s="8"/>
      <c r="E212" s="7"/>
      <c r="F212" s="6"/>
      <c r="G212" s="4"/>
      <c r="H212" s="5" t="s">
        <v>492</v>
      </c>
      <c r="I212" s="4" t="s">
        <v>653</v>
      </c>
      <c r="J212" s="63"/>
      <c r="K212" s="3"/>
      <c r="L212" s="3"/>
      <c r="M212" s="3"/>
      <c r="N212" s="3"/>
      <c r="O212" s="3"/>
      <c r="P212" s="3"/>
      <c r="Q212" s="2">
        <v>9558.9</v>
      </c>
      <c r="R212" s="2">
        <v>9558.9</v>
      </c>
      <c r="S212" s="2">
        <v>9558.9</v>
      </c>
      <c r="T212" s="1" t="s">
        <v>1</v>
      </c>
      <c r="U212" s="76"/>
      <c r="V212" s="76"/>
      <c r="W212" s="76"/>
    </row>
    <row r="213" spans="1:23" ht="12.75" customHeight="1" x14ac:dyDescent="0.2">
      <c r="A213" s="75"/>
      <c r="B213" s="9"/>
      <c r="C213" s="6"/>
      <c r="D213" s="8"/>
      <c r="E213" s="7"/>
      <c r="F213" s="6"/>
      <c r="G213" s="4"/>
      <c r="H213" s="5" t="s">
        <v>491</v>
      </c>
      <c r="I213" s="4" t="s">
        <v>653</v>
      </c>
      <c r="J213" s="63"/>
      <c r="K213" s="3"/>
      <c r="L213" s="3"/>
      <c r="M213" s="3"/>
      <c r="N213" s="3"/>
      <c r="O213" s="3"/>
      <c r="P213" s="3"/>
      <c r="Q213" s="2">
        <v>8074.3</v>
      </c>
      <c r="R213" s="2">
        <v>6016.3</v>
      </c>
      <c r="S213" s="2">
        <v>6016.3</v>
      </c>
      <c r="T213" s="1" t="s">
        <v>1</v>
      </c>
      <c r="U213" s="76"/>
      <c r="V213" s="76"/>
      <c r="W213" s="76"/>
    </row>
    <row r="214" spans="1:23" ht="12.75" customHeight="1" x14ac:dyDescent="0.2">
      <c r="A214" s="75"/>
      <c r="B214" s="9"/>
      <c r="C214" s="6"/>
      <c r="D214" s="8"/>
      <c r="E214" s="7"/>
      <c r="F214" s="6"/>
      <c r="G214" s="4"/>
      <c r="H214" s="5" t="s">
        <v>490</v>
      </c>
      <c r="I214" s="4" t="s">
        <v>653</v>
      </c>
      <c r="J214" s="63"/>
      <c r="K214" s="3"/>
      <c r="L214" s="3"/>
      <c r="M214" s="3"/>
      <c r="N214" s="3"/>
      <c r="O214" s="3"/>
      <c r="P214" s="3"/>
      <c r="Q214" s="2">
        <v>16967.400000000001</v>
      </c>
      <c r="R214" s="2">
        <v>6677.2</v>
      </c>
      <c r="S214" s="2">
        <v>6677.2</v>
      </c>
      <c r="T214" s="1" t="s">
        <v>1</v>
      </c>
      <c r="U214" s="76"/>
      <c r="V214" s="76"/>
      <c r="W214" s="76"/>
    </row>
    <row r="215" spans="1:23" ht="12.75" customHeight="1" x14ac:dyDescent="0.2">
      <c r="A215" s="75"/>
      <c r="B215" s="9">
        <v>100600</v>
      </c>
      <c r="C215" s="6" t="s">
        <v>459</v>
      </c>
      <c r="D215" s="8"/>
      <c r="E215" s="7" t="s">
        <v>654</v>
      </c>
      <c r="F215" s="6"/>
      <c r="G215" s="4"/>
      <c r="H215" s="5" t="s">
        <v>489</v>
      </c>
      <c r="I215" s="4" t="s">
        <v>653</v>
      </c>
      <c r="J215" s="63"/>
      <c r="K215" s="3"/>
      <c r="L215" s="3"/>
      <c r="M215" s="3"/>
      <c r="N215" s="3"/>
      <c r="O215" s="3"/>
      <c r="P215" s="3"/>
      <c r="Q215" s="2">
        <v>10659.2</v>
      </c>
      <c r="R215" s="2">
        <v>15359.2</v>
      </c>
      <c r="S215" s="2">
        <v>15359.2</v>
      </c>
      <c r="T215" s="1" t="s">
        <v>1</v>
      </c>
      <c r="U215" s="76">
        <v>14</v>
      </c>
      <c r="V215" s="76"/>
      <c r="W215" s="76" t="s">
        <v>457</v>
      </c>
    </row>
    <row r="216" spans="1:23" ht="60" customHeight="1" x14ac:dyDescent="0.2">
      <c r="A216" s="75"/>
      <c r="B216" s="9">
        <v>100000</v>
      </c>
      <c r="C216" s="6" t="s">
        <v>459</v>
      </c>
      <c r="D216" s="8">
        <v>100600</v>
      </c>
      <c r="E216" s="7" t="s">
        <v>654</v>
      </c>
      <c r="F216" s="6">
        <v>100601</v>
      </c>
      <c r="G216" s="54" t="s">
        <v>660</v>
      </c>
      <c r="H216" s="3" t="s">
        <v>648</v>
      </c>
      <c r="I216" s="54" t="s">
        <v>647</v>
      </c>
      <c r="J216" s="51" t="s">
        <v>341</v>
      </c>
      <c r="K216" s="3" t="s">
        <v>1</v>
      </c>
      <c r="L216" s="3" t="s">
        <v>1</v>
      </c>
      <c r="M216" s="3" t="s">
        <v>1</v>
      </c>
      <c r="N216" s="3" t="s">
        <v>651</v>
      </c>
      <c r="O216" s="3" t="s">
        <v>650</v>
      </c>
      <c r="P216" s="3" t="s">
        <v>649</v>
      </c>
      <c r="Q216" s="55">
        <v>5860.6</v>
      </c>
      <c r="R216" s="55">
        <v>5728.5</v>
      </c>
      <c r="S216" s="55">
        <v>5442.1</v>
      </c>
      <c r="T216" s="48" t="s">
        <v>1</v>
      </c>
      <c r="U216" s="76">
        <v>3</v>
      </c>
      <c r="V216" s="76">
        <v>0</v>
      </c>
      <c r="W216" s="76" t="s">
        <v>457</v>
      </c>
    </row>
    <row r="217" spans="1:23" ht="12.75" customHeight="1" x14ac:dyDescent="0.2">
      <c r="A217" s="75"/>
      <c r="B217" s="9">
        <v>100000</v>
      </c>
      <c r="C217" s="6" t="s">
        <v>459</v>
      </c>
      <c r="D217" s="8">
        <v>100600</v>
      </c>
      <c r="E217" s="7" t="s">
        <v>654</v>
      </c>
      <c r="F217" s="6">
        <v>100603</v>
      </c>
      <c r="G217" s="28"/>
      <c r="H217" s="77" t="s">
        <v>491</v>
      </c>
      <c r="I217" s="4" t="s">
        <v>647</v>
      </c>
      <c r="J217" s="28"/>
      <c r="K217" s="23"/>
      <c r="L217" s="27"/>
      <c r="M217" s="27"/>
      <c r="N217" s="27"/>
      <c r="O217" s="27"/>
      <c r="P217" s="26"/>
      <c r="Q217" s="2">
        <v>5076</v>
      </c>
      <c r="R217" s="2">
        <v>4822.2</v>
      </c>
      <c r="S217" s="25">
        <v>4581.1000000000004</v>
      </c>
      <c r="T217" s="24" t="s">
        <v>1</v>
      </c>
      <c r="U217" s="76">
        <v>3</v>
      </c>
      <c r="V217" s="76">
        <v>0</v>
      </c>
      <c r="W217" s="76" t="s">
        <v>457</v>
      </c>
    </row>
    <row r="218" spans="1:23" ht="12.75" customHeight="1" x14ac:dyDescent="0.2">
      <c r="A218" s="75"/>
      <c r="B218" s="9">
        <v>100000</v>
      </c>
      <c r="C218" s="6" t="s">
        <v>459</v>
      </c>
      <c r="D218" s="8">
        <v>100600</v>
      </c>
      <c r="E218" s="7" t="s">
        <v>654</v>
      </c>
      <c r="F218" s="6">
        <v>100604</v>
      </c>
      <c r="G218" s="28"/>
      <c r="H218" s="77" t="s">
        <v>490</v>
      </c>
      <c r="I218" s="4" t="s">
        <v>647</v>
      </c>
      <c r="J218" s="28"/>
      <c r="K218" s="27"/>
      <c r="L218" s="27"/>
      <c r="M218" s="27"/>
      <c r="N218" s="27"/>
      <c r="O218" s="27"/>
      <c r="P218" s="26"/>
      <c r="Q218" s="2">
        <v>784.6</v>
      </c>
      <c r="R218" s="2">
        <v>906.3</v>
      </c>
      <c r="S218" s="25">
        <v>861</v>
      </c>
      <c r="T218" s="24" t="s">
        <v>1</v>
      </c>
      <c r="U218" s="76">
        <v>3</v>
      </c>
      <c r="V218" s="76">
        <v>0</v>
      </c>
      <c r="W218" s="76" t="s">
        <v>457</v>
      </c>
    </row>
    <row r="219" spans="1:23" ht="260.25" customHeight="1" x14ac:dyDescent="0.2">
      <c r="A219" s="75"/>
      <c r="B219" s="9">
        <v>100000</v>
      </c>
      <c r="C219" s="6" t="s">
        <v>459</v>
      </c>
      <c r="D219" s="8">
        <v>100700</v>
      </c>
      <c r="E219" s="7" t="s">
        <v>648</v>
      </c>
      <c r="F219" s="6">
        <v>100702</v>
      </c>
      <c r="G219" s="54" t="s">
        <v>658</v>
      </c>
      <c r="H219" s="3" t="s">
        <v>641</v>
      </c>
      <c r="I219" s="54" t="s">
        <v>640</v>
      </c>
      <c r="J219" s="51" t="s">
        <v>644</v>
      </c>
      <c r="K219" s="3" t="s">
        <v>643</v>
      </c>
      <c r="L219" s="3" t="s">
        <v>18</v>
      </c>
      <c r="M219" s="3" t="s">
        <v>642</v>
      </c>
      <c r="N219" s="3" t="s">
        <v>888</v>
      </c>
      <c r="O219" s="3" t="s">
        <v>889</v>
      </c>
      <c r="P219" s="3" t="s">
        <v>890</v>
      </c>
      <c r="Q219" s="55">
        <v>27140.400000000001</v>
      </c>
      <c r="R219" s="55">
        <v>28072.9</v>
      </c>
      <c r="S219" s="55">
        <v>26669.300000000003</v>
      </c>
      <c r="T219" s="48" t="s">
        <v>1</v>
      </c>
      <c r="U219" s="76">
        <v>3</v>
      </c>
      <c r="V219" s="76">
        <v>0</v>
      </c>
      <c r="W219" s="76" t="s">
        <v>457</v>
      </c>
    </row>
    <row r="220" spans="1:23" ht="12.75" customHeight="1" x14ac:dyDescent="0.2">
      <c r="A220" s="75"/>
      <c r="B220" s="9">
        <v>100000</v>
      </c>
      <c r="C220" s="6" t="s">
        <v>459</v>
      </c>
      <c r="D220" s="8">
        <v>100700</v>
      </c>
      <c r="E220" s="7" t="s">
        <v>648</v>
      </c>
      <c r="F220" s="6">
        <v>100704</v>
      </c>
      <c r="G220" s="28"/>
      <c r="H220" s="77" t="s">
        <v>491</v>
      </c>
      <c r="I220" s="4" t="s">
        <v>640</v>
      </c>
      <c r="J220" s="28"/>
      <c r="K220" s="23"/>
      <c r="L220" s="27"/>
      <c r="M220" s="27"/>
      <c r="N220" s="27"/>
      <c r="O220" s="27"/>
      <c r="P220" s="26"/>
      <c r="Q220" s="2">
        <v>14712.4</v>
      </c>
      <c r="R220" s="2">
        <v>15354.3</v>
      </c>
      <c r="S220" s="25">
        <v>14586.6</v>
      </c>
      <c r="T220" s="24" t="s">
        <v>1</v>
      </c>
      <c r="U220" s="76">
        <v>3</v>
      </c>
      <c r="V220" s="76">
        <v>0</v>
      </c>
      <c r="W220" s="76" t="s">
        <v>457</v>
      </c>
    </row>
    <row r="221" spans="1:23" ht="12.75" customHeight="1" x14ac:dyDescent="0.2">
      <c r="A221" s="75"/>
      <c r="B221" s="9">
        <v>100900</v>
      </c>
      <c r="C221" s="6" t="s">
        <v>459</v>
      </c>
      <c r="D221" s="8"/>
      <c r="E221" s="7" t="s">
        <v>641</v>
      </c>
      <c r="F221" s="6"/>
      <c r="G221" s="28"/>
      <c r="H221" s="77" t="s">
        <v>489</v>
      </c>
      <c r="I221" s="4" t="s">
        <v>640</v>
      </c>
      <c r="J221" s="28"/>
      <c r="K221" s="23"/>
      <c r="L221" s="27"/>
      <c r="M221" s="27"/>
      <c r="N221" s="27"/>
      <c r="O221" s="27"/>
      <c r="P221" s="26"/>
      <c r="Q221" s="2">
        <v>12428</v>
      </c>
      <c r="R221" s="2">
        <v>12718.6</v>
      </c>
      <c r="S221" s="25">
        <v>12082.7</v>
      </c>
      <c r="T221" s="24" t="s">
        <v>1</v>
      </c>
      <c r="U221" s="76">
        <v>14</v>
      </c>
      <c r="V221" s="76"/>
      <c r="W221" s="76" t="s">
        <v>457</v>
      </c>
    </row>
    <row r="222" spans="1:23" ht="409.5" customHeight="1" x14ac:dyDescent="0.2">
      <c r="A222" s="75"/>
      <c r="B222" s="9">
        <v>100000</v>
      </c>
      <c r="C222" s="6" t="s">
        <v>459</v>
      </c>
      <c r="D222" s="8">
        <v>100900</v>
      </c>
      <c r="E222" s="7" t="s">
        <v>641</v>
      </c>
      <c r="F222" s="6">
        <v>100901</v>
      </c>
      <c r="G222" s="97" t="s">
        <v>652</v>
      </c>
      <c r="H222" s="95" t="s">
        <v>636</v>
      </c>
      <c r="I222" s="97" t="s">
        <v>635</v>
      </c>
      <c r="J222" s="101" t="s">
        <v>634</v>
      </c>
      <c r="K222" s="101" t="s">
        <v>1</v>
      </c>
      <c r="L222" s="101" t="s">
        <v>1</v>
      </c>
      <c r="M222" s="101" t="s">
        <v>1</v>
      </c>
      <c r="N222" s="95" t="s">
        <v>891</v>
      </c>
      <c r="O222" s="95" t="s">
        <v>892</v>
      </c>
      <c r="P222" s="95" t="s">
        <v>893</v>
      </c>
      <c r="Q222" s="113">
        <v>1912580.6</v>
      </c>
      <c r="R222" s="113">
        <v>677071.3</v>
      </c>
      <c r="S222" s="113">
        <v>715422.3</v>
      </c>
      <c r="T222" s="113" t="s">
        <v>1</v>
      </c>
      <c r="U222" s="76">
        <v>3</v>
      </c>
      <c r="V222" s="76">
        <v>0</v>
      </c>
      <c r="W222" s="76" t="s">
        <v>457</v>
      </c>
    </row>
    <row r="223" spans="1:23" ht="204" customHeight="1" x14ac:dyDescent="0.2">
      <c r="A223" s="75"/>
      <c r="B223" s="9"/>
      <c r="C223" s="6"/>
      <c r="D223" s="8"/>
      <c r="E223" s="7"/>
      <c r="F223" s="6"/>
      <c r="G223" s="98"/>
      <c r="H223" s="96"/>
      <c r="I223" s="98"/>
      <c r="J223" s="107"/>
      <c r="K223" s="107"/>
      <c r="L223" s="107"/>
      <c r="M223" s="107"/>
      <c r="N223" s="96"/>
      <c r="O223" s="96"/>
      <c r="P223" s="96"/>
      <c r="Q223" s="115"/>
      <c r="R223" s="115"/>
      <c r="S223" s="115"/>
      <c r="T223" s="115"/>
      <c r="U223" s="76"/>
      <c r="V223" s="76"/>
      <c r="W223" s="76"/>
    </row>
    <row r="224" spans="1:23" ht="409.5" customHeight="1" x14ac:dyDescent="0.2">
      <c r="A224" s="75"/>
      <c r="B224" s="9">
        <v>100000</v>
      </c>
      <c r="C224" s="6" t="s">
        <v>459</v>
      </c>
      <c r="D224" s="8">
        <v>100900</v>
      </c>
      <c r="E224" s="7" t="s">
        <v>641</v>
      </c>
      <c r="F224" s="6">
        <v>100904</v>
      </c>
      <c r="G224" s="97" t="s">
        <v>646</v>
      </c>
      <c r="H224" s="95" t="s">
        <v>625</v>
      </c>
      <c r="I224" s="97" t="s">
        <v>624</v>
      </c>
      <c r="J224" s="101" t="s">
        <v>628</v>
      </c>
      <c r="K224" s="101" t="s">
        <v>1</v>
      </c>
      <c r="L224" s="101" t="s">
        <v>1</v>
      </c>
      <c r="M224" s="101" t="s">
        <v>1</v>
      </c>
      <c r="N224" s="95" t="s">
        <v>711</v>
      </c>
      <c r="O224" s="95" t="s">
        <v>627</v>
      </c>
      <c r="P224" s="95" t="s">
        <v>626</v>
      </c>
      <c r="Q224" s="108">
        <v>3319835</v>
      </c>
      <c r="R224" s="108">
        <v>3548780.5</v>
      </c>
      <c r="S224" s="108">
        <v>3637824.2</v>
      </c>
      <c r="T224" s="108" t="s">
        <v>1</v>
      </c>
      <c r="U224" s="76">
        <v>3</v>
      </c>
      <c r="V224" s="76">
        <v>0</v>
      </c>
      <c r="W224" s="76" t="s">
        <v>457</v>
      </c>
    </row>
    <row r="225" spans="1:23" ht="12.75" customHeight="1" x14ac:dyDescent="0.2">
      <c r="A225" s="75"/>
      <c r="B225" s="9"/>
      <c r="C225" s="6"/>
      <c r="D225" s="8"/>
      <c r="E225" s="7"/>
      <c r="F225" s="6"/>
      <c r="G225" s="106"/>
      <c r="H225" s="99"/>
      <c r="I225" s="106"/>
      <c r="J225" s="102"/>
      <c r="K225" s="102"/>
      <c r="L225" s="102"/>
      <c r="M225" s="102"/>
      <c r="N225" s="99"/>
      <c r="O225" s="99"/>
      <c r="P225" s="99"/>
      <c r="Q225" s="109"/>
      <c r="R225" s="109"/>
      <c r="S225" s="109"/>
      <c r="T225" s="109"/>
      <c r="U225" s="76"/>
      <c r="V225" s="76"/>
      <c r="W225" s="76"/>
    </row>
    <row r="226" spans="1:23" ht="12.75" customHeight="1" x14ac:dyDescent="0.2">
      <c r="A226" s="75"/>
      <c r="B226" s="9"/>
      <c r="C226" s="6"/>
      <c r="D226" s="8"/>
      <c r="E226" s="7"/>
      <c r="F226" s="6"/>
      <c r="G226" s="106"/>
      <c r="H226" s="99"/>
      <c r="I226" s="106"/>
      <c r="J226" s="102"/>
      <c r="K226" s="102"/>
      <c r="L226" s="102"/>
      <c r="M226" s="102"/>
      <c r="N226" s="99"/>
      <c r="O226" s="99"/>
      <c r="P226" s="99"/>
      <c r="Q226" s="109"/>
      <c r="R226" s="109"/>
      <c r="S226" s="109"/>
      <c r="T226" s="109"/>
      <c r="U226" s="76"/>
      <c r="V226" s="76"/>
      <c r="W226" s="76"/>
    </row>
    <row r="227" spans="1:23" ht="21" customHeight="1" x14ac:dyDescent="0.2">
      <c r="A227" s="75"/>
      <c r="B227" s="9"/>
      <c r="C227" s="6"/>
      <c r="D227" s="8"/>
      <c r="E227" s="7"/>
      <c r="F227" s="6"/>
      <c r="G227" s="98"/>
      <c r="H227" s="96"/>
      <c r="I227" s="98"/>
      <c r="J227" s="107"/>
      <c r="K227" s="107"/>
      <c r="L227" s="107"/>
      <c r="M227" s="107"/>
      <c r="N227" s="99"/>
      <c r="O227" s="96"/>
      <c r="P227" s="96"/>
      <c r="Q227" s="110"/>
      <c r="R227" s="110"/>
      <c r="S227" s="110"/>
      <c r="T227" s="110"/>
      <c r="U227" s="76"/>
      <c r="V227" s="76"/>
      <c r="W227" s="76"/>
    </row>
    <row r="228" spans="1:23" ht="12.75" hidden="1" customHeight="1" x14ac:dyDescent="0.2">
      <c r="A228" s="75"/>
      <c r="B228" s="9"/>
      <c r="C228" s="6"/>
      <c r="D228" s="8"/>
      <c r="E228" s="7"/>
      <c r="F228" s="6"/>
      <c r="G228" s="28"/>
      <c r="H228" s="77"/>
      <c r="I228" s="4"/>
      <c r="J228" s="28"/>
      <c r="K228" s="23"/>
      <c r="L228" s="27"/>
      <c r="M228" s="27"/>
      <c r="N228" s="99"/>
      <c r="O228" s="27"/>
      <c r="P228" s="26"/>
      <c r="Q228" s="2"/>
      <c r="R228" s="2"/>
      <c r="S228" s="25"/>
      <c r="T228" s="24"/>
      <c r="U228" s="76"/>
      <c r="V228" s="76"/>
      <c r="W228" s="76"/>
    </row>
    <row r="229" spans="1:23" ht="12.75" hidden="1" customHeight="1" x14ac:dyDescent="0.2">
      <c r="A229" s="75"/>
      <c r="B229" s="9"/>
      <c r="C229" s="6"/>
      <c r="D229" s="8"/>
      <c r="E229" s="7"/>
      <c r="F229" s="6"/>
      <c r="G229" s="28"/>
      <c r="H229" s="77"/>
      <c r="I229" s="4"/>
      <c r="J229" s="28"/>
      <c r="K229" s="23"/>
      <c r="L229" s="27"/>
      <c r="M229" s="27"/>
      <c r="N229" s="96"/>
      <c r="O229" s="27"/>
      <c r="P229" s="26"/>
      <c r="Q229" s="2"/>
      <c r="R229" s="2"/>
      <c r="S229" s="25"/>
      <c r="T229" s="24"/>
      <c r="U229" s="76"/>
      <c r="V229" s="76"/>
      <c r="W229" s="76"/>
    </row>
    <row r="230" spans="1:23" ht="12.75" customHeight="1" x14ac:dyDescent="0.2">
      <c r="A230" s="75"/>
      <c r="B230" s="9">
        <v>100000</v>
      </c>
      <c r="C230" s="6" t="s">
        <v>459</v>
      </c>
      <c r="D230" s="8">
        <v>101000</v>
      </c>
      <c r="E230" s="7" t="s">
        <v>638</v>
      </c>
      <c r="F230" s="6">
        <v>101001</v>
      </c>
      <c r="G230" s="28"/>
      <c r="H230" s="77" t="s">
        <v>491</v>
      </c>
      <c r="I230" s="4" t="s">
        <v>624</v>
      </c>
      <c r="J230" s="28"/>
      <c r="K230" s="23"/>
      <c r="L230" s="27"/>
      <c r="M230" s="27"/>
      <c r="N230" s="27"/>
      <c r="O230" s="27"/>
      <c r="P230" s="26"/>
      <c r="Q230" s="2">
        <v>2580070</v>
      </c>
      <c r="R230" s="2">
        <v>2903280.5</v>
      </c>
      <c r="S230" s="25">
        <v>2916724.2</v>
      </c>
      <c r="T230" s="24" t="s">
        <v>1</v>
      </c>
      <c r="U230" s="76">
        <v>3</v>
      </c>
      <c r="V230" s="76">
        <v>0</v>
      </c>
      <c r="W230" s="76" t="s">
        <v>457</v>
      </c>
    </row>
    <row r="231" spans="1:23" ht="12" customHeight="1" x14ac:dyDescent="0.2">
      <c r="A231" s="75"/>
      <c r="B231" s="9">
        <v>100000</v>
      </c>
      <c r="C231" s="6" t="s">
        <v>459</v>
      </c>
      <c r="D231" s="8">
        <v>101000</v>
      </c>
      <c r="E231" s="7" t="s">
        <v>638</v>
      </c>
      <c r="F231" s="6">
        <v>101002</v>
      </c>
      <c r="G231" s="28"/>
      <c r="H231" s="77" t="s">
        <v>490</v>
      </c>
      <c r="I231" s="4" t="s">
        <v>624</v>
      </c>
      <c r="J231" s="28"/>
      <c r="K231" s="23"/>
      <c r="L231" s="27"/>
      <c r="M231" s="27"/>
      <c r="N231" s="27"/>
      <c r="O231" s="27"/>
      <c r="P231" s="26"/>
      <c r="Q231" s="2">
        <v>641765</v>
      </c>
      <c r="R231" s="2">
        <v>624500</v>
      </c>
      <c r="S231" s="25">
        <v>700100</v>
      </c>
      <c r="T231" s="24" t="s">
        <v>1</v>
      </c>
      <c r="U231" s="76">
        <v>3</v>
      </c>
      <c r="V231" s="76">
        <v>0</v>
      </c>
      <c r="W231" s="76" t="s">
        <v>457</v>
      </c>
    </row>
    <row r="232" spans="1:23" ht="12.75" customHeight="1" x14ac:dyDescent="0.2">
      <c r="A232" s="75"/>
      <c r="B232" s="9">
        <v>100000</v>
      </c>
      <c r="C232" s="6" t="s">
        <v>459</v>
      </c>
      <c r="D232" s="8">
        <v>101000</v>
      </c>
      <c r="E232" s="7" t="s">
        <v>638</v>
      </c>
      <c r="F232" s="6">
        <v>101003</v>
      </c>
      <c r="G232" s="28"/>
      <c r="H232" s="77" t="s">
        <v>489</v>
      </c>
      <c r="I232" s="4" t="s">
        <v>624</v>
      </c>
      <c r="J232" s="28"/>
      <c r="K232" s="23"/>
      <c r="L232" s="27"/>
      <c r="M232" s="27"/>
      <c r="N232" s="27"/>
      <c r="O232" s="27"/>
      <c r="P232" s="26"/>
      <c r="Q232" s="2">
        <v>98000</v>
      </c>
      <c r="R232" s="2">
        <v>21000</v>
      </c>
      <c r="S232" s="25">
        <v>21000</v>
      </c>
      <c r="T232" s="24" t="s">
        <v>1</v>
      </c>
      <c r="U232" s="76">
        <v>3</v>
      </c>
      <c r="V232" s="76">
        <v>0</v>
      </c>
      <c r="W232" s="76" t="s">
        <v>457</v>
      </c>
    </row>
    <row r="233" spans="1:23" ht="409.6" customHeight="1" x14ac:dyDescent="0.2">
      <c r="A233" s="75"/>
      <c r="B233" s="9">
        <v>100000</v>
      </c>
      <c r="C233" s="6" t="s">
        <v>459</v>
      </c>
      <c r="D233" s="8">
        <v>101000</v>
      </c>
      <c r="E233" s="7" t="s">
        <v>638</v>
      </c>
      <c r="F233" s="6">
        <v>101004</v>
      </c>
      <c r="G233" s="97" t="s">
        <v>645</v>
      </c>
      <c r="H233" s="95" t="s">
        <v>621</v>
      </c>
      <c r="I233" s="97" t="s">
        <v>620</v>
      </c>
      <c r="J233" s="101" t="s">
        <v>622</v>
      </c>
      <c r="K233" s="101" t="s">
        <v>1</v>
      </c>
      <c r="L233" s="101" t="s">
        <v>1</v>
      </c>
      <c r="M233" s="101" t="s">
        <v>1</v>
      </c>
      <c r="N233" s="95" t="s">
        <v>874</v>
      </c>
      <c r="O233" s="95" t="s">
        <v>875</v>
      </c>
      <c r="P233" s="95" t="s">
        <v>876</v>
      </c>
      <c r="Q233" s="108">
        <v>569454.6</v>
      </c>
      <c r="R233" s="108">
        <v>524079.39999999997</v>
      </c>
      <c r="S233" s="108">
        <v>522008.39999999997</v>
      </c>
      <c r="T233" s="108" t="s">
        <v>1</v>
      </c>
      <c r="U233" s="76">
        <v>3</v>
      </c>
      <c r="V233" s="76">
        <v>0</v>
      </c>
      <c r="W233" s="76" t="s">
        <v>457</v>
      </c>
    </row>
    <row r="234" spans="1:23" ht="30.75" customHeight="1" x14ac:dyDescent="0.2">
      <c r="A234" s="75"/>
      <c r="B234" s="9"/>
      <c r="C234" s="6"/>
      <c r="D234" s="8"/>
      <c r="E234" s="7"/>
      <c r="F234" s="6"/>
      <c r="G234" s="98"/>
      <c r="H234" s="96"/>
      <c r="I234" s="98"/>
      <c r="J234" s="107"/>
      <c r="K234" s="107"/>
      <c r="L234" s="107"/>
      <c r="M234" s="107"/>
      <c r="N234" s="96"/>
      <c r="O234" s="96"/>
      <c r="P234" s="96"/>
      <c r="Q234" s="110"/>
      <c r="R234" s="110"/>
      <c r="S234" s="110"/>
      <c r="T234" s="110"/>
      <c r="U234" s="76"/>
      <c r="V234" s="76"/>
      <c r="W234" s="76"/>
    </row>
    <row r="235" spans="1:23" ht="14.25" customHeight="1" x14ac:dyDescent="0.2">
      <c r="A235" s="75"/>
      <c r="B235" s="9">
        <v>101100</v>
      </c>
      <c r="C235" s="6" t="s">
        <v>459</v>
      </c>
      <c r="D235" s="8"/>
      <c r="E235" s="7" t="s">
        <v>636</v>
      </c>
      <c r="F235" s="6"/>
      <c r="G235" s="35"/>
      <c r="H235" s="1" t="s">
        <v>492</v>
      </c>
      <c r="I235" s="28" t="s">
        <v>620</v>
      </c>
      <c r="J235" s="28"/>
      <c r="K235" s="27"/>
      <c r="L235" s="33"/>
      <c r="M235" s="33"/>
      <c r="N235" s="33"/>
      <c r="O235" s="33"/>
      <c r="P235" s="32"/>
      <c r="Q235" s="31">
        <v>8535.9</v>
      </c>
      <c r="R235" s="31">
        <v>7210.7</v>
      </c>
      <c r="S235" s="30">
        <v>7210.7</v>
      </c>
      <c r="T235" s="29" t="s">
        <v>1</v>
      </c>
      <c r="U235" s="76">
        <v>5</v>
      </c>
      <c r="V235" s="76"/>
      <c r="W235" s="76" t="s">
        <v>457</v>
      </c>
    </row>
    <row r="236" spans="1:23" ht="12.75" customHeight="1" x14ac:dyDescent="0.2">
      <c r="A236" s="75"/>
      <c r="B236" s="9">
        <v>101200</v>
      </c>
      <c r="C236" s="6" t="s">
        <v>459</v>
      </c>
      <c r="D236" s="8"/>
      <c r="E236" s="7" t="s">
        <v>632</v>
      </c>
      <c r="F236" s="6"/>
      <c r="G236" s="28"/>
      <c r="H236" s="77" t="s">
        <v>491</v>
      </c>
      <c r="I236" s="4" t="s">
        <v>620</v>
      </c>
      <c r="J236" s="28"/>
      <c r="K236" s="23"/>
      <c r="L236" s="27"/>
      <c r="M236" s="27"/>
      <c r="N236" s="27"/>
      <c r="O236" s="27"/>
      <c r="P236" s="26"/>
      <c r="Q236" s="2">
        <v>1875.9</v>
      </c>
      <c r="R236" s="2">
        <v>1193.4000000000001</v>
      </c>
      <c r="S236" s="25">
        <v>1193.4000000000001</v>
      </c>
      <c r="T236" s="24" t="s">
        <v>1</v>
      </c>
      <c r="U236" s="76">
        <v>5</v>
      </c>
      <c r="V236" s="76"/>
      <c r="W236" s="76" t="s">
        <v>457</v>
      </c>
    </row>
    <row r="237" spans="1:23" ht="12.75" customHeight="1" x14ac:dyDescent="0.2">
      <c r="A237" s="75"/>
      <c r="B237" s="9">
        <v>101300</v>
      </c>
      <c r="C237" s="6" t="s">
        <v>459</v>
      </c>
      <c r="D237" s="8"/>
      <c r="E237" s="7" t="s">
        <v>630</v>
      </c>
      <c r="F237" s="6"/>
      <c r="G237" s="28"/>
      <c r="H237" s="77" t="s">
        <v>490</v>
      </c>
      <c r="I237" s="4" t="s">
        <v>620</v>
      </c>
      <c r="J237" s="28"/>
      <c r="K237" s="23"/>
      <c r="L237" s="27"/>
      <c r="M237" s="27"/>
      <c r="N237" s="27"/>
      <c r="O237" s="27"/>
      <c r="P237" s="26"/>
      <c r="Q237" s="2">
        <v>1165.3</v>
      </c>
      <c r="R237" s="2">
        <v>41814.199999999997</v>
      </c>
      <c r="S237" s="25">
        <v>39743.199999999997</v>
      </c>
      <c r="T237" s="24" t="s">
        <v>1</v>
      </c>
      <c r="U237" s="76">
        <v>5</v>
      </c>
      <c r="V237" s="76"/>
      <c r="W237" s="76" t="s">
        <v>457</v>
      </c>
    </row>
    <row r="238" spans="1:23" ht="12.75" customHeight="1" x14ac:dyDescent="0.2">
      <c r="A238" s="75"/>
      <c r="B238" s="9">
        <v>101400</v>
      </c>
      <c r="C238" s="6" t="s">
        <v>459</v>
      </c>
      <c r="D238" s="8"/>
      <c r="E238" s="7" t="s">
        <v>625</v>
      </c>
      <c r="F238" s="6"/>
      <c r="G238" s="28"/>
      <c r="H238" s="77" t="s">
        <v>489</v>
      </c>
      <c r="I238" s="4" t="s">
        <v>620</v>
      </c>
      <c r="J238" s="28"/>
      <c r="K238" s="27"/>
      <c r="L238" s="27"/>
      <c r="M238" s="27"/>
      <c r="N238" s="27"/>
      <c r="O238" s="27"/>
      <c r="P238" s="26"/>
      <c r="Q238" s="2">
        <v>557877.5</v>
      </c>
      <c r="R238" s="2">
        <v>473861.1</v>
      </c>
      <c r="S238" s="25">
        <v>473861.1</v>
      </c>
      <c r="T238" s="24" t="s">
        <v>1</v>
      </c>
      <c r="U238" s="76">
        <v>14</v>
      </c>
      <c r="V238" s="76"/>
      <c r="W238" s="76" t="s">
        <v>457</v>
      </c>
    </row>
    <row r="239" spans="1:23" ht="265.5" customHeight="1" x14ac:dyDescent="0.2">
      <c r="A239" s="75"/>
      <c r="B239" s="9">
        <v>100000</v>
      </c>
      <c r="C239" s="6" t="s">
        <v>459</v>
      </c>
      <c r="D239" s="8">
        <v>101400</v>
      </c>
      <c r="E239" s="7" t="s">
        <v>625</v>
      </c>
      <c r="F239" s="6">
        <v>101402</v>
      </c>
      <c r="G239" s="97" t="s">
        <v>639</v>
      </c>
      <c r="H239" s="95" t="s">
        <v>616</v>
      </c>
      <c r="I239" s="97" t="s">
        <v>615</v>
      </c>
      <c r="J239" s="101" t="s">
        <v>327</v>
      </c>
      <c r="K239" s="95" t="s">
        <v>729</v>
      </c>
      <c r="L239" s="95" t="s">
        <v>730</v>
      </c>
      <c r="M239" s="95" t="s">
        <v>735</v>
      </c>
      <c r="N239" s="95" t="s">
        <v>731</v>
      </c>
      <c r="O239" s="95" t="s">
        <v>732</v>
      </c>
      <c r="P239" s="139" t="s">
        <v>733</v>
      </c>
      <c r="Q239" s="113">
        <v>8809827</v>
      </c>
      <c r="R239" s="113">
        <v>9160619</v>
      </c>
      <c r="S239" s="113">
        <v>8613288</v>
      </c>
      <c r="T239" s="137" t="s">
        <v>1</v>
      </c>
      <c r="U239" s="76">
        <v>3</v>
      </c>
      <c r="V239" s="76">
        <v>0</v>
      </c>
      <c r="W239" s="76" t="s">
        <v>457</v>
      </c>
    </row>
    <row r="240" spans="1:23" ht="80.25" hidden="1" customHeight="1" x14ac:dyDescent="0.2">
      <c r="A240" s="75"/>
      <c r="B240" s="9"/>
      <c r="C240" s="6"/>
      <c r="D240" s="8"/>
      <c r="E240" s="7"/>
      <c r="F240" s="6"/>
      <c r="G240" s="98"/>
      <c r="H240" s="96"/>
      <c r="I240" s="98"/>
      <c r="J240" s="107"/>
      <c r="K240" s="96"/>
      <c r="L240" s="96"/>
      <c r="M240" s="96"/>
      <c r="N240" s="96"/>
      <c r="O240" s="96"/>
      <c r="P240" s="96"/>
      <c r="Q240" s="115"/>
      <c r="R240" s="115"/>
      <c r="S240" s="115"/>
      <c r="T240" s="138"/>
      <c r="U240" s="76"/>
      <c r="V240" s="76"/>
      <c r="W240" s="76"/>
    </row>
    <row r="241" spans="1:23" ht="12.75" customHeight="1" x14ac:dyDescent="0.2">
      <c r="A241" s="75"/>
      <c r="B241" s="9">
        <v>100000</v>
      </c>
      <c r="C241" s="6" t="s">
        <v>459</v>
      </c>
      <c r="D241" s="8">
        <v>101400</v>
      </c>
      <c r="E241" s="7" t="s">
        <v>625</v>
      </c>
      <c r="F241" s="6">
        <v>101403</v>
      </c>
      <c r="G241" s="28"/>
      <c r="H241" s="1" t="s">
        <v>533</v>
      </c>
      <c r="I241" s="28" t="s">
        <v>615</v>
      </c>
      <c r="J241" s="28"/>
      <c r="K241" s="27"/>
      <c r="L241" s="27"/>
      <c r="M241" s="27"/>
      <c r="N241" s="27"/>
      <c r="O241" s="27"/>
      <c r="P241" s="27"/>
      <c r="Q241" s="25">
        <v>8809827</v>
      </c>
      <c r="R241" s="25">
        <v>9160619</v>
      </c>
      <c r="S241" s="25">
        <v>8613288</v>
      </c>
      <c r="T241" s="1" t="s">
        <v>1</v>
      </c>
      <c r="U241" s="76">
        <v>3</v>
      </c>
      <c r="V241" s="76">
        <v>0</v>
      </c>
      <c r="W241" s="76" t="s">
        <v>457</v>
      </c>
    </row>
    <row r="242" spans="1:23" ht="108" customHeight="1" x14ac:dyDescent="0.2">
      <c r="A242" s="75"/>
      <c r="B242" s="9">
        <v>100000</v>
      </c>
      <c r="C242" s="6" t="s">
        <v>459</v>
      </c>
      <c r="D242" s="8">
        <v>101400</v>
      </c>
      <c r="E242" s="7" t="s">
        <v>625</v>
      </c>
      <c r="F242" s="6">
        <v>101404</v>
      </c>
      <c r="G242" s="54" t="s">
        <v>637</v>
      </c>
      <c r="H242" s="3" t="s">
        <v>612</v>
      </c>
      <c r="I242" s="54" t="s">
        <v>611</v>
      </c>
      <c r="J242" s="51" t="s">
        <v>613</v>
      </c>
      <c r="K242" s="62" t="s">
        <v>729</v>
      </c>
      <c r="L242" s="62" t="s">
        <v>734</v>
      </c>
      <c r="M242" s="3" t="s">
        <v>735</v>
      </c>
      <c r="N242" s="62" t="s">
        <v>731</v>
      </c>
      <c r="O242" s="62" t="s">
        <v>732</v>
      </c>
      <c r="P242" s="84" t="s">
        <v>733</v>
      </c>
      <c r="Q242" s="55">
        <v>943920.10000000009</v>
      </c>
      <c r="R242" s="55">
        <v>1136839.5999999999</v>
      </c>
      <c r="S242" s="55">
        <v>1031546.2999999999</v>
      </c>
      <c r="T242" s="48" t="s">
        <v>1</v>
      </c>
      <c r="U242" s="76">
        <v>3</v>
      </c>
      <c r="V242" s="76">
        <v>0</v>
      </c>
      <c r="W242" s="76" t="s">
        <v>457</v>
      </c>
    </row>
    <row r="243" spans="1:23" ht="12.75" customHeight="1" x14ac:dyDescent="0.2">
      <c r="A243" s="75"/>
      <c r="B243" s="9">
        <v>101500</v>
      </c>
      <c r="C243" s="6" t="s">
        <v>459</v>
      </c>
      <c r="D243" s="8"/>
      <c r="E243" s="7" t="s">
        <v>621</v>
      </c>
      <c r="F243" s="6"/>
      <c r="G243" s="4"/>
      <c r="H243" s="5" t="s">
        <v>492</v>
      </c>
      <c r="I243" s="4" t="s">
        <v>611</v>
      </c>
      <c r="J243" s="63"/>
      <c r="K243" s="3"/>
      <c r="L243" s="3"/>
      <c r="M243" s="3"/>
      <c r="N243" s="3"/>
      <c r="O243" s="3"/>
      <c r="P243" s="3"/>
      <c r="Q243" s="2">
        <v>668394.9</v>
      </c>
      <c r="R243" s="2">
        <v>720259.7</v>
      </c>
      <c r="S243" s="2">
        <v>720259.7</v>
      </c>
      <c r="T243" s="1" t="s">
        <v>1</v>
      </c>
      <c r="U243" s="76">
        <v>14</v>
      </c>
      <c r="V243" s="76"/>
      <c r="W243" s="76" t="s">
        <v>457</v>
      </c>
    </row>
    <row r="244" spans="1:23" ht="12.75" customHeight="1" x14ac:dyDescent="0.2">
      <c r="A244" s="75"/>
      <c r="B244" s="9">
        <v>100000</v>
      </c>
      <c r="C244" s="6" t="s">
        <v>459</v>
      </c>
      <c r="D244" s="8">
        <v>101500</v>
      </c>
      <c r="E244" s="7" t="s">
        <v>621</v>
      </c>
      <c r="F244" s="6">
        <v>101501</v>
      </c>
      <c r="G244" s="4"/>
      <c r="H244" s="5" t="s">
        <v>491</v>
      </c>
      <c r="I244" s="4" t="s">
        <v>611</v>
      </c>
      <c r="J244" s="63"/>
      <c r="K244" s="3"/>
      <c r="L244" s="3"/>
      <c r="M244" s="3"/>
      <c r="N244" s="3"/>
      <c r="O244" s="3"/>
      <c r="P244" s="3"/>
      <c r="Q244" s="2">
        <v>114829.6</v>
      </c>
      <c r="R244" s="2">
        <v>134588.1</v>
      </c>
      <c r="S244" s="2">
        <v>139513.4</v>
      </c>
      <c r="T244" s="1" t="s">
        <v>1</v>
      </c>
      <c r="U244" s="76">
        <v>3</v>
      </c>
      <c r="V244" s="76">
        <v>0</v>
      </c>
      <c r="W244" s="76" t="s">
        <v>457</v>
      </c>
    </row>
    <row r="245" spans="1:23" ht="12.75" customHeight="1" x14ac:dyDescent="0.2">
      <c r="A245" s="75"/>
      <c r="B245" s="9">
        <v>100000</v>
      </c>
      <c r="C245" s="6" t="s">
        <v>459</v>
      </c>
      <c r="D245" s="8">
        <v>101500</v>
      </c>
      <c r="E245" s="7" t="s">
        <v>621</v>
      </c>
      <c r="F245" s="6">
        <v>101502</v>
      </c>
      <c r="G245" s="4"/>
      <c r="H245" s="5" t="s">
        <v>490</v>
      </c>
      <c r="I245" s="4" t="s">
        <v>611</v>
      </c>
      <c r="J245" s="63"/>
      <c r="K245" s="3"/>
      <c r="L245" s="3"/>
      <c r="M245" s="3"/>
      <c r="N245" s="3"/>
      <c r="O245" s="3"/>
      <c r="P245" s="3"/>
      <c r="Q245" s="2">
        <v>111682.8</v>
      </c>
      <c r="R245" s="2">
        <v>111595.6</v>
      </c>
      <c r="S245" s="2">
        <v>110536.6</v>
      </c>
      <c r="T245" s="1" t="s">
        <v>1</v>
      </c>
      <c r="U245" s="76">
        <v>3</v>
      </c>
      <c r="V245" s="76">
        <v>0</v>
      </c>
      <c r="W245" s="76" t="s">
        <v>457</v>
      </c>
    </row>
    <row r="246" spans="1:23" ht="12.75" customHeight="1" x14ac:dyDescent="0.2">
      <c r="A246" s="75"/>
      <c r="B246" s="9">
        <v>100000</v>
      </c>
      <c r="C246" s="6" t="s">
        <v>459</v>
      </c>
      <c r="D246" s="8">
        <v>101500</v>
      </c>
      <c r="E246" s="7" t="s">
        <v>621</v>
      </c>
      <c r="F246" s="6">
        <v>101503</v>
      </c>
      <c r="G246" s="4"/>
      <c r="H246" s="5" t="s">
        <v>489</v>
      </c>
      <c r="I246" s="4" t="s">
        <v>611</v>
      </c>
      <c r="J246" s="63"/>
      <c r="K246" s="3"/>
      <c r="L246" s="3"/>
      <c r="M246" s="3"/>
      <c r="N246" s="3"/>
      <c r="O246" s="3"/>
      <c r="P246" s="3"/>
      <c r="Q246" s="2">
        <v>49012.800000000003</v>
      </c>
      <c r="R246" s="2">
        <v>170396.2</v>
      </c>
      <c r="S246" s="2">
        <v>61236.6</v>
      </c>
      <c r="T246" s="1" t="s">
        <v>1</v>
      </c>
      <c r="U246" s="76">
        <v>3</v>
      </c>
      <c r="V246" s="76">
        <v>0</v>
      </c>
      <c r="W246" s="76" t="s">
        <v>457</v>
      </c>
    </row>
    <row r="247" spans="1:23" ht="84" customHeight="1" x14ac:dyDescent="0.2">
      <c r="A247" s="75"/>
      <c r="B247" s="9">
        <v>100000</v>
      </c>
      <c r="C247" s="6" t="s">
        <v>459</v>
      </c>
      <c r="D247" s="8">
        <v>101500</v>
      </c>
      <c r="E247" s="7" t="s">
        <v>621</v>
      </c>
      <c r="F247" s="6">
        <v>101504</v>
      </c>
      <c r="G247" s="54" t="s">
        <v>633</v>
      </c>
      <c r="H247" s="3" t="s">
        <v>609</v>
      </c>
      <c r="I247" s="54" t="s">
        <v>608</v>
      </c>
      <c r="J247" s="65" t="s">
        <v>736</v>
      </c>
      <c r="K247" s="85" t="s">
        <v>729</v>
      </c>
      <c r="L247" s="85" t="s">
        <v>737</v>
      </c>
      <c r="M247" s="48" t="s">
        <v>735</v>
      </c>
      <c r="N247" s="85" t="s">
        <v>731</v>
      </c>
      <c r="O247" s="85" t="s">
        <v>732</v>
      </c>
      <c r="P247" s="86" t="s">
        <v>733</v>
      </c>
      <c r="Q247" s="55">
        <v>1783895.0999999999</v>
      </c>
      <c r="R247" s="55">
        <v>1920905.5</v>
      </c>
      <c r="S247" s="55">
        <v>1915657</v>
      </c>
      <c r="T247" s="48" t="s">
        <v>1</v>
      </c>
      <c r="U247" s="76">
        <v>3</v>
      </c>
      <c r="V247" s="76">
        <v>0</v>
      </c>
      <c r="W247" s="76" t="s">
        <v>457</v>
      </c>
    </row>
    <row r="248" spans="1:23" ht="12.75" customHeight="1" x14ac:dyDescent="0.2">
      <c r="A248" s="75"/>
      <c r="B248" s="9">
        <v>101600</v>
      </c>
      <c r="C248" s="6" t="s">
        <v>459</v>
      </c>
      <c r="D248" s="8"/>
      <c r="E248" s="7" t="s">
        <v>618</v>
      </c>
      <c r="F248" s="6"/>
      <c r="G248" s="68"/>
      <c r="H248" s="79" t="s">
        <v>492</v>
      </c>
      <c r="I248" s="35" t="s">
        <v>608</v>
      </c>
      <c r="J248" s="68"/>
      <c r="K248" s="34"/>
      <c r="L248" s="33"/>
      <c r="M248" s="33"/>
      <c r="N248" s="33"/>
      <c r="O248" s="33"/>
      <c r="P248" s="32"/>
      <c r="Q248" s="31">
        <v>1145433.7</v>
      </c>
      <c r="R248" s="31">
        <v>1239752</v>
      </c>
      <c r="S248" s="30">
        <v>1238472</v>
      </c>
      <c r="T248" s="29" t="s">
        <v>1</v>
      </c>
      <c r="U248" s="76">
        <v>5</v>
      </c>
      <c r="V248" s="76"/>
      <c r="W248" s="76" t="s">
        <v>457</v>
      </c>
    </row>
    <row r="249" spans="1:23" ht="12.75" customHeight="1" x14ac:dyDescent="0.2">
      <c r="A249" s="75"/>
      <c r="B249" s="9">
        <v>101700</v>
      </c>
      <c r="C249" s="6" t="s">
        <v>459</v>
      </c>
      <c r="D249" s="8"/>
      <c r="E249" s="7" t="s">
        <v>616</v>
      </c>
      <c r="F249" s="6"/>
      <c r="G249" s="28"/>
      <c r="H249" s="77" t="s">
        <v>491</v>
      </c>
      <c r="I249" s="4" t="s">
        <v>608</v>
      </c>
      <c r="J249" s="28"/>
      <c r="K249" s="23"/>
      <c r="L249" s="27"/>
      <c r="M249" s="27"/>
      <c r="N249" s="27"/>
      <c r="O249" s="27"/>
      <c r="P249" s="26"/>
      <c r="Q249" s="2">
        <v>314640.8</v>
      </c>
      <c r="R249" s="2">
        <v>342746.6</v>
      </c>
      <c r="S249" s="25">
        <v>340309</v>
      </c>
      <c r="T249" s="24" t="s">
        <v>1</v>
      </c>
      <c r="U249" s="76">
        <v>8</v>
      </c>
      <c r="V249" s="76"/>
      <c r="W249" s="76" t="s">
        <v>457</v>
      </c>
    </row>
    <row r="250" spans="1:23" ht="12.75" customHeight="1" x14ac:dyDescent="0.2">
      <c r="A250" s="75"/>
      <c r="B250" s="9">
        <v>100000</v>
      </c>
      <c r="C250" s="6" t="s">
        <v>459</v>
      </c>
      <c r="D250" s="8">
        <v>101700</v>
      </c>
      <c r="E250" s="7" t="s">
        <v>616</v>
      </c>
      <c r="F250" s="6">
        <v>101701</v>
      </c>
      <c r="G250" s="28"/>
      <c r="H250" s="77" t="s">
        <v>490</v>
      </c>
      <c r="I250" s="4" t="s">
        <v>608</v>
      </c>
      <c r="J250" s="28"/>
      <c r="K250" s="23"/>
      <c r="L250" s="27"/>
      <c r="M250" s="27"/>
      <c r="N250" s="27"/>
      <c r="O250" s="27"/>
      <c r="P250" s="26"/>
      <c r="Q250" s="2">
        <v>105597.7</v>
      </c>
      <c r="R250" s="2">
        <v>107428.9</v>
      </c>
      <c r="S250" s="25">
        <v>107265.9</v>
      </c>
      <c r="T250" s="24" t="s">
        <v>1</v>
      </c>
      <c r="U250" s="76">
        <v>3</v>
      </c>
      <c r="V250" s="76">
        <v>0</v>
      </c>
      <c r="W250" s="76" t="s">
        <v>457</v>
      </c>
    </row>
    <row r="251" spans="1:23" ht="12.75" customHeight="1" x14ac:dyDescent="0.2">
      <c r="A251" s="75"/>
      <c r="B251" s="9">
        <v>101800</v>
      </c>
      <c r="C251" s="6" t="s">
        <v>459</v>
      </c>
      <c r="D251" s="8"/>
      <c r="E251" s="7" t="s">
        <v>612</v>
      </c>
      <c r="F251" s="6"/>
      <c r="G251" s="28"/>
      <c r="H251" s="77" t="s">
        <v>489</v>
      </c>
      <c r="I251" s="4" t="s">
        <v>608</v>
      </c>
      <c r="J251" s="28"/>
      <c r="K251" s="23"/>
      <c r="L251" s="27"/>
      <c r="M251" s="27"/>
      <c r="N251" s="27"/>
      <c r="O251" s="27"/>
      <c r="P251" s="26"/>
      <c r="Q251" s="2">
        <v>218222.9</v>
      </c>
      <c r="R251" s="2">
        <v>230978</v>
      </c>
      <c r="S251" s="25">
        <v>229610.1</v>
      </c>
      <c r="T251" s="24" t="s">
        <v>1</v>
      </c>
      <c r="U251" s="76">
        <v>14</v>
      </c>
      <c r="V251" s="76"/>
      <c r="W251" s="76" t="s">
        <v>457</v>
      </c>
    </row>
    <row r="252" spans="1:23" ht="68.25" customHeight="1" x14ac:dyDescent="0.2">
      <c r="A252" s="75"/>
      <c r="B252" s="9">
        <v>100000</v>
      </c>
      <c r="C252" s="6" t="s">
        <v>459</v>
      </c>
      <c r="D252" s="8">
        <v>101800</v>
      </c>
      <c r="E252" s="7" t="s">
        <v>612</v>
      </c>
      <c r="F252" s="6">
        <v>101801</v>
      </c>
      <c r="G252" s="54" t="s">
        <v>631</v>
      </c>
      <c r="H252" s="3" t="s">
        <v>605</v>
      </c>
      <c r="I252" s="54" t="s">
        <v>604</v>
      </c>
      <c r="J252" s="51" t="s">
        <v>606</v>
      </c>
      <c r="K252" s="85" t="s">
        <v>729</v>
      </c>
      <c r="L252" s="85" t="s">
        <v>738</v>
      </c>
      <c r="M252" s="48" t="s">
        <v>735</v>
      </c>
      <c r="N252" s="85" t="s">
        <v>731</v>
      </c>
      <c r="O252" s="85" t="s">
        <v>732</v>
      </c>
      <c r="P252" s="86" t="s">
        <v>733</v>
      </c>
      <c r="Q252" s="55">
        <v>178579.5</v>
      </c>
      <c r="R252" s="55">
        <v>195265.30000000002</v>
      </c>
      <c r="S252" s="55">
        <v>195265.30000000002</v>
      </c>
      <c r="T252" s="48" t="s">
        <v>1</v>
      </c>
      <c r="U252" s="80">
        <v>3</v>
      </c>
      <c r="V252" s="80">
        <v>0</v>
      </c>
      <c r="W252" s="80" t="s">
        <v>457</v>
      </c>
    </row>
    <row r="253" spans="1:23" ht="12.75" customHeight="1" x14ac:dyDescent="0.2">
      <c r="A253" s="75"/>
      <c r="B253" s="9">
        <v>100000</v>
      </c>
      <c r="C253" s="6" t="s">
        <v>459</v>
      </c>
      <c r="D253" s="8">
        <v>101800</v>
      </c>
      <c r="E253" s="7" t="s">
        <v>612</v>
      </c>
      <c r="F253" s="6">
        <v>101802</v>
      </c>
      <c r="G253" s="68"/>
      <c r="H253" s="79" t="s">
        <v>492</v>
      </c>
      <c r="I253" s="35" t="s">
        <v>604</v>
      </c>
      <c r="J253" s="68"/>
      <c r="K253" s="34"/>
      <c r="L253" s="33"/>
      <c r="M253" s="33"/>
      <c r="N253" s="33"/>
      <c r="O253" s="33"/>
      <c r="P253" s="32"/>
      <c r="Q253" s="31">
        <v>136654.79999999999</v>
      </c>
      <c r="R253" s="31">
        <v>148200.6</v>
      </c>
      <c r="S253" s="30">
        <v>148200.6</v>
      </c>
      <c r="T253" s="29" t="s">
        <v>1</v>
      </c>
      <c r="U253" s="76">
        <v>3</v>
      </c>
      <c r="V253" s="76">
        <v>0</v>
      </c>
      <c r="W253" s="76" t="s">
        <v>457</v>
      </c>
    </row>
    <row r="254" spans="1:23" ht="12.75" customHeight="1" x14ac:dyDescent="0.2">
      <c r="A254" s="75"/>
      <c r="B254" s="9">
        <v>100000</v>
      </c>
      <c r="C254" s="6" t="s">
        <v>459</v>
      </c>
      <c r="D254" s="8">
        <v>101800</v>
      </c>
      <c r="E254" s="7" t="s">
        <v>612</v>
      </c>
      <c r="F254" s="6">
        <v>101803</v>
      </c>
      <c r="G254" s="28"/>
      <c r="H254" s="77" t="s">
        <v>491</v>
      </c>
      <c r="I254" s="4" t="s">
        <v>604</v>
      </c>
      <c r="J254" s="28"/>
      <c r="K254" s="23"/>
      <c r="L254" s="27"/>
      <c r="M254" s="27"/>
      <c r="N254" s="27"/>
      <c r="O254" s="27"/>
      <c r="P254" s="26"/>
      <c r="Q254" s="2">
        <v>26525.8</v>
      </c>
      <c r="R254" s="2">
        <v>29408</v>
      </c>
      <c r="S254" s="25">
        <v>29408</v>
      </c>
      <c r="T254" s="24" t="s">
        <v>1</v>
      </c>
      <c r="U254" s="76">
        <v>3</v>
      </c>
      <c r="V254" s="76">
        <v>0</v>
      </c>
      <c r="W254" s="76" t="s">
        <v>457</v>
      </c>
    </row>
    <row r="255" spans="1:23" ht="12.75" customHeight="1" x14ac:dyDescent="0.2">
      <c r="A255" s="75"/>
      <c r="B255" s="9">
        <v>100000</v>
      </c>
      <c r="C255" s="6" t="s">
        <v>459</v>
      </c>
      <c r="D255" s="8">
        <v>101800</v>
      </c>
      <c r="E255" s="7" t="s">
        <v>612</v>
      </c>
      <c r="F255" s="6">
        <v>101804</v>
      </c>
      <c r="G255" s="28"/>
      <c r="H255" s="77" t="s">
        <v>490</v>
      </c>
      <c r="I255" s="4" t="s">
        <v>604</v>
      </c>
      <c r="J255" s="28"/>
      <c r="K255" s="23"/>
      <c r="L255" s="27"/>
      <c r="M255" s="27"/>
      <c r="N255" s="27"/>
      <c r="O255" s="27"/>
      <c r="P255" s="26"/>
      <c r="Q255" s="2">
        <v>5672.7</v>
      </c>
      <c r="R255" s="2">
        <v>5672.7</v>
      </c>
      <c r="S255" s="25">
        <v>5672.7</v>
      </c>
      <c r="T255" s="24" t="s">
        <v>1</v>
      </c>
      <c r="U255" s="76">
        <v>3</v>
      </c>
      <c r="V255" s="76">
        <v>0</v>
      </c>
      <c r="W255" s="76" t="s">
        <v>457</v>
      </c>
    </row>
    <row r="256" spans="1:23" ht="12.75" customHeight="1" x14ac:dyDescent="0.2">
      <c r="A256" s="75"/>
      <c r="B256" s="9">
        <v>101900</v>
      </c>
      <c r="C256" s="6" t="s">
        <v>459</v>
      </c>
      <c r="D256" s="8"/>
      <c r="E256" s="7" t="s">
        <v>609</v>
      </c>
      <c r="F256" s="6"/>
      <c r="G256" s="28"/>
      <c r="H256" s="77" t="s">
        <v>489</v>
      </c>
      <c r="I256" s="4" t="s">
        <v>604</v>
      </c>
      <c r="J256" s="28"/>
      <c r="K256" s="23"/>
      <c r="L256" s="27"/>
      <c r="M256" s="27"/>
      <c r="N256" s="27"/>
      <c r="O256" s="27"/>
      <c r="P256" s="26"/>
      <c r="Q256" s="2">
        <v>9726.2000000000007</v>
      </c>
      <c r="R256" s="2">
        <v>11984</v>
      </c>
      <c r="S256" s="25">
        <v>11984</v>
      </c>
      <c r="T256" s="24" t="s">
        <v>1</v>
      </c>
      <c r="U256" s="76">
        <v>14</v>
      </c>
      <c r="V256" s="76"/>
      <c r="W256" s="76" t="s">
        <v>457</v>
      </c>
    </row>
    <row r="257" spans="1:23" ht="110.25" customHeight="1" x14ac:dyDescent="0.2">
      <c r="A257" s="75"/>
      <c r="B257" s="9">
        <v>100000</v>
      </c>
      <c r="C257" s="6" t="s">
        <v>459</v>
      </c>
      <c r="D257" s="8">
        <v>101900</v>
      </c>
      <c r="E257" s="7" t="s">
        <v>609</v>
      </c>
      <c r="F257" s="6">
        <v>101901</v>
      </c>
      <c r="G257" s="54" t="s">
        <v>629</v>
      </c>
      <c r="H257" s="3" t="s">
        <v>602</v>
      </c>
      <c r="I257" s="54" t="s">
        <v>601</v>
      </c>
      <c r="J257" s="51" t="s">
        <v>204</v>
      </c>
      <c r="K257" s="3" t="s">
        <v>739</v>
      </c>
      <c r="L257" s="3" t="s">
        <v>740</v>
      </c>
      <c r="M257" s="3" t="s">
        <v>741</v>
      </c>
      <c r="N257" s="3" t="s">
        <v>742</v>
      </c>
      <c r="O257" s="3" t="s">
        <v>743</v>
      </c>
      <c r="P257" s="3" t="s">
        <v>744</v>
      </c>
      <c r="Q257" s="55">
        <v>40099.599999999999</v>
      </c>
      <c r="R257" s="55">
        <v>26963.3</v>
      </c>
      <c r="S257" s="55">
        <v>25212.1</v>
      </c>
      <c r="T257" s="48" t="s">
        <v>1</v>
      </c>
      <c r="U257" s="76">
        <v>3</v>
      </c>
      <c r="V257" s="76">
        <v>0</v>
      </c>
      <c r="W257" s="76" t="s">
        <v>457</v>
      </c>
    </row>
    <row r="258" spans="1:23" ht="12.75" customHeight="1" x14ac:dyDescent="0.2">
      <c r="A258" s="75"/>
      <c r="B258" s="9">
        <v>100000</v>
      </c>
      <c r="C258" s="6" t="s">
        <v>459</v>
      </c>
      <c r="D258" s="8">
        <v>101900</v>
      </c>
      <c r="E258" s="7" t="s">
        <v>609</v>
      </c>
      <c r="F258" s="6">
        <v>101902</v>
      </c>
      <c r="G258" s="68"/>
      <c r="H258" s="79" t="s">
        <v>492</v>
      </c>
      <c r="I258" s="35" t="s">
        <v>601</v>
      </c>
      <c r="J258" s="68"/>
      <c r="K258" s="34"/>
      <c r="L258" s="33"/>
      <c r="M258" s="33"/>
      <c r="N258" s="33"/>
      <c r="O258" s="33"/>
      <c r="P258" s="32"/>
      <c r="Q258" s="31">
        <v>6430.5</v>
      </c>
      <c r="R258" s="31">
        <v>6457.7</v>
      </c>
      <c r="S258" s="30">
        <v>6330.1</v>
      </c>
      <c r="T258" s="29" t="s">
        <v>1</v>
      </c>
      <c r="U258" s="76">
        <v>3</v>
      </c>
      <c r="V258" s="76">
        <v>0</v>
      </c>
      <c r="W258" s="76" t="s">
        <v>457</v>
      </c>
    </row>
    <row r="259" spans="1:23" ht="12.75" customHeight="1" x14ac:dyDescent="0.2">
      <c r="A259" s="75"/>
      <c r="B259" s="9">
        <v>100000</v>
      </c>
      <c r="C259" s="6" t="s">
        <v>459</v>
      </c>
      <c r="D259" s="8">
        <v>101900</v>
      </c>
      <c r="E259" s="7" t="s">
        <v>609</v>
      </c>
      <c r="F259" s="6">
        <v>101903</v>
      </c>
      <c r="G259" s="28"/>
      <c r="H259" s="77" t="s">
        <v>491</v>
      </c>
      <c r="I259" s="4" t="s">
        <v>601</v>
      </c>
      <c r="J259" s="28"/>
      <c r="K259" s="23"/>
      <c r="L259" s="27"/>
      <c r="M259" s="27"/>
      <c r="N259" s="27"/>
      <c r="O259" s="27"/>
      <c r="P259" s="26"/>
      <c r="Q259" s="2">
        <v>33133.800000000003</v>
      </c>
      <c r="R259" s="2">
        <v>20121</v>
      </c>
      <c r="S259" s="25">
        <v>18582</v>
      </c>
      <c r="T259" s="24" t="s">
        <v>1</v>
      </c>
      <c r="U259" s="76">
        <v>3</v>
      </c>
      <c r="V259" s="76">
        <v>0</v>
      </c>
      <c r="W259" s="76" t="s">
        <v>457</v>
      </c>
    </row>
    <row r="260" spans="1:23" ht="12.75" customHeight="1" x14ac:dyDescent="0.2">
      <c r="A260" s="75"/>
      <c r="B260" s="9">
        <v>100000</v>
      </c>
      <c r="C260" s="6" t="s">
        <v>459</v>
      </c>
      <c r="D260" s="8">
        <v>101900</v>
      </c>
      <c r="E260" s="7" t="s">
        <v>609</v>
      </c>
      <c r="F260" s="6">
        <v>101904</v>
      </c>
      <c r="G260" s="28"/>
      <c r="H260" s="77" t="s">
        <v>490</v>
      </c>
      <c r="I260" s="4" t="s">
        <v>601</v>
      </c>
      <c r="J260" s="28"/>
      <c r="K260" s="23"/>
      <c r="L260" s="27"/>
      <c r="M260" s="27"/>
      <c r="N260" s="27"/>
      <c r="O260" s="27"/>
      <c r="P260" s="26"/>
      <c r="Q260" s="2">
        <v>216.3</v>
      </c>
      <c r="R260" s="2">
        <v>65.599999999999994</v>
      </c>
      <c r="S260" s="25">
        <v>0</v>
      </c>
      <c r="T260" s="24" t="s">
        <v>1</v>
      </c>
      <c r="U260" s="76">
        <v>3</v>
      </c>
      <c r="V260" s="76">
        <v>0</v>
      </c>
      <c r="W260" s="76" t="s">
        <v>457</v>
      </c>
    </row>
    <row r="261" spans="1:23" ht="12.75" customHeight="1" x14ac:dyDescent="0.2">
      <c r="A261" s="75"/>
      <c r="B261" s="9">
        <v>102000</v>
      </c>
      <c r="C261" s="6" t="s">
        <v>459</v>
      </c>
      <c r="D261" s="8"/>
      <c r="E261" s="7" t="s">
        <v>605</v>
      </c>
      <c r="F261" s="6"/>
      <c r="G261" s="28"/>
      <c r="H261" s="77" t="s">
        <v>489</v>
      </c>
      <c r="I261" s="4" t="s">
        <v>601</v>
      </c>
      <c r="J261" s="28"/>
      <c r="K261" s="23"/>
      <c r="L261" s="27"/>
      <c r="M261" s="27"/>
      <c r="N261" s="27"/>
      <c r="O261" s="27"/>
      <c r="P261" s="26"/>
      <c r="Q261" s="2">
        <v>319</v>
      </c>
      <c r="R261" s="2">
        <v>319</v>
      </c>
      <c r="S261" s="25">
        <v>300</v>
      </c>
      <c r="T261" s="24" t="s">
        <v>1</v>
      </c>
      <c r="U261" s="76">
        <v>14</v>
      </c>
      <c r="V261" s="76"/>
      <c r="W261" s="76" t="s">
        <v>457</v>
      </c>
    </row>
    <row r="262" spans="1:23" ht="86.25" customHeight="1" x14ac:dyDescent="0.2">
      <c r="A262" s="75"/>
      <c r="B262" s="9">
        <v>100000</v>
      </c>
      <c r="C262" s="6" t="s">
        <v>459</v>
      </c>
      <c r="D262" s="8">
        <v>102000</v>
      </c>
      <c r="E262" s="7" t="s">
        <v>605</v>
      </c>
      <c r="F262" s="6">
        <v>102001</v>
      </c>
      <c r="G262" s="54" t="s">
        <v>623</v>
      </c>
      <c r="H262" s="3" t="s">
        <v>599</v>
      </c>
      <c r="I262" s="54" t="s">
        <v>598</v>
      </c>
      <c r="J262" s="51" t="s">
        <v>204</v>
      </c>
      <c r="K262" s="3" t="s">
        <v>745</v>
      </c>
      <c r="L262" s="3" t="s">
        <v>746</v>
      </c>
      <c r="M262" s="3" t="s">
        <v>747</v>
      </c>
      <c r="N262" s="3" t="s">
        <v>748</v>
      </c>
      <c r="O262" s="3" t="s">
        <v>749</v>
      </c>
      <c r="P262" s="3" t="s">
        <v>750</v>
      </c>
      <c r="Q262" s="55">
        <v>87151</v>
      </c>
      <c r="R262" s="55">
        <v>84349.5</v>
      </c>
      <c r="S262" s="55">
        <v>80132.100000000006</v>
      </c>
      <c r="T262" s="48" t="s">
        <v>1</v>
      </c>
      <c r="U262" s="76">
        <v>3</v>
      </c>
      <c r="V262" s="76">
        <v>0</v>
      </c>
      <c r="W262" s="76" t="s">
        <v>457</v>
      </c>
    </row>
    <row r="263" spans="1:23" ht="12.75" customHeight="1" x14ac:dyDescent="0.2">
      <c r="A263" s="75"/>
      <c r="B263" s="9">
        <v>100000</v>
      </c>
      <c r="C263" s="6" t="s">
        <v>459</v>
      </c>
      <c r="D263" s="8">
        <v>102000</v>
      </c>
      <c r="E263" s="7" t="s">
        <v>605</v>
      </c>
      <c r="F263" s="6">
        <v>102002</v>
      </c>
      <c r="G263" s="68"/>
      <c r="H263" s="79" t="s">
        <v>492</v>
      </c>
      <c r="I263" s="35" t="s">
        <v>598</v>
      </c>
      <c r="J263" s="68"/>
      <c r="K263" s="34"/>
      <c r="L263" s="33"/>
      <c r="M263" s="33"/>
      <c r="N263" s="33"/>
      <c r="O263" s="33"/>
      <c r="P263" s="32"/>
      <c r="Q263" s="31">
        <v>68151</v>
      </c>
      <c r="R263" s="31">
        <v>71869.5</v>
      </c>
      <c r="S263" s="30">
        <v>71868.600000000006</v>
      </c>
      <c r="T263" s="29" t="s">
        <v>1</v>
      </c>
      <c r="U263" s="76">
        <v>3</v>
      </c>
      <c r="V263" s="76">
        <v>0</v>
      </c>
      <c r="W263" s="76" t="s">
        <v>457</v>
      </c>
    </row>
    <row r="264" spans="1:23" ht="12.75" customHeight="1" x14ac:dyDescent="0.2">
      <c r="A264" s="75"/>
      <c r="B264" s="9">
        <v>100000</v>
      </c>
      <c r="C264" s="6" t="s">
        <v>459</v>
      </c>
      <c r="D264" s="8">
        <v>102000</v>
      </c>
      <c r="E264" s="7" t="s">
        <v>605</v>
      </c>
      <c r="F264" s="6">
        <v>102003</v>
      </c>
      <c r="G264" s="28"/>
      <c r="H264" s="77" t="s">
        <v>491</v>
      </c>
      <c r="I264" s="4" t="s">
        <v>598</v>
      </c>
      <c r="J264" s="28"/>
      <c r="K264" s="23"/>
      <c r="L264" s="27"/>
      <c r="M264" s="27"/>
      <c r="N264" s="27"/>
      <c r="O264" s="27"/>
      <c r="P264" s="26"/>
      <c r="Q264" s="2">
        <v>14046</v>
      </c>
      <c r="R264" s="2">
        <v>9217.7000000000007</v>
      </c>
      <c r="S264" s="25">
        <v>6664.7</v>
      </c>
      <c r="T264" s="24" t="s">
        <v>1</v>
      </c>
      <c r="U264" s="76">
        <v>3</v>
      </c>
      <c r="V264" s="76">
        <v>0</v>
      </c>
      <c r="W264" s="76" t="s">
        <v>457</v>
      </c>
    </row>
    <row r="265" spans="1:23" ht="12.75" customHeight="1" x14ac:dyDescent="0.2">
      <c r="A265" s="75"/>
      <c r="B265" s="9">
        <v>100000</v>
      </c>
      <c r="C265" s="6" t="s">
        <v>459</v>
      </c>
      <c r="D265" s="8">
        <v>102000</v>
      </c>
      <c r="E265" s="7" t="s">
        <v>605</v>
      </c>
      <c r="F265" s="6">
        <v>102004</v>
      </c>
      <c r="G265" s="28"/>
      <c r="H265" s="77" t="s">
        <v>490</v>
      </c>
      <c r="I265" s="4" t="s">
        <v>598</v>
      </c>
      <c r="J265" s="28"/>
      <c r="K265" s="23"/>
      <c r="L265" s="27"/>
      <c r="M265" s="27"/>
      <c r="N265" s="27"/>
      <c r="O265" s="27"/>
      <c r="P265" s="26"/>
      <c r="Q265" s="2">
        <v>3559.9</v>
      </c>
      <c r="R265" s="2">
        <v>2075.3000000000002</v>
      </c>
      <c r="S265" s="25">
        <v>513.20000000000005</v>
      </c>
      <c r="T265" s="24" t="s">
        <v>1</v>
      </c>
      <c r="U265" s="76">
        <v>3</v>
      </c>
      <c r="V265" s="76">
        <v>0</v>
      </c>
      <c r="W265" s="76" t="s">
        <v>457</v>
      </c>
    </row>
    <row r="266" spans="1:23" ht="12.75" customHeight="1" x14ac:dyDescent="0.2">
      <c r="A266" s="75"/>
      <c r="B266" s="9">
        <v>102100</v>
      </c>
      <c r="C266" s="6" t="s">
        <v>459</v>
      </c>
      <c r="D266" s="8"/>
      <c r="E266" s="7" t="s">
        <v>602</v>
      </c>
      <c r="F266" s="6"/>
      <c r="G266" s="28"/>
      <c r="H266" s="77" t="s">
        <v>489</v>
      </c>
      <c r="I266" s="4" t="s">
        <v>598</v>
      </c>
      <c r="J266" s="28"/>
      <c r="K266" s="23"/>
      <c r="L266" s="27"/>
      <c r="M266" s="27"/>
      <c r="N266" s="27"/>
      <c r="O266" s="27"/>
      <c r="P266" s="26"/>
      <c r="Q266" s="2">
        <v>1394.1</v>
      </c>
      <c r="R266" s="2">
        <v>1187</v>
      </c>
      <c r="S266" s="25">
        <v>1085.5999999999999</v>
      </c>
      <c r="T266" s="24" t="s">
        <v>1</v>
      </c>
      <c r="U266" s="76">
        <v>14</v>
      </c>
      <c r="V266" s="76"/>
      <c r="W266" s="76" t="s">
        <v>457</v>
      </c>
    </row>
    <row r="267" spans="1:23" ht="59.25" customHeight="1" x14ac:dyDescent="0.2">
      <c r="A267" s="75"/>
      <c r="B267" s="9">
        <v>100000</v>
      </c>
      <c r="C267" s="6" t="s">
        <v>459</v>
      </c>
      <c r="D267" s="8">
        <v>102100</v>
      </c>
      <c r="E267" s="7" t="s">
        <v>602</v>
      </c>
      <c r="F267" s="6">
        <v>102101</v>
      </c>
      <c r="G267" s="54" t="s">
        <v>619</v>
      </c>
      <c r="H267" s="3" t="s">
        <v>596</v>
      </c>
      <c r="I267" s="54" t="s">
        <v>595</v>
      </c>
      <c r="J267" s="51" t="s">
        <v>204</v>
      </c>
      <c r="K267" s="3" t="s">
        <v>751</v>
      </c>
      <c r="L267" s="3" t="s">
        <v>752</v>
      </c>
      <c r="M267" s="3" t="s">
        <v>753</v>
      </c>
      <c r="N267" s="3" t="s">
        <v>754</v>
      </c>
      <c r="O267" s="3" t="s">
        <v>755</v>
      </c>
      <c r="P267" s="3" t="s">
        <v>756</v>
      </c>
      <c r="Q267" s="55">
        <v>237038.9</v>
      </c>
      <c r="R267" s="55">
        <v>218510.8</v>
      </c>
      <c r="S267" s="55">
        <v>207589.49999999997</v>
      </c>
      <c r="T267" s="48" t="s">
        <v>1</v>
      </c>
      <c r="U267" s="76">
        <v>3</v>
      </c>
      <c r="V267" s="76">
        <v>0</v>
      </c>
      <c r="W267" s="76" t="s">
        <v>457</v>
      </c>
    </row>
    <row r="268" spans="1:23" ht="12.75" customHeight="1" x14ac:dyDescent="0.2">
      <c r="A268" s="75"/>
      <c r="B268" s="9">
        <v>100000</v>
      </c>
      <c r="C268" s="6" t="s">
        <v>459</v>
      </c>
      <c r="D268" s="8">
        <v>102100</v>
      </c>
      <c r="E268" s="7" t="s">
        <v>602</v>
      </c>
      <c r="F268" s="6">
        <v>102102</v>
      </c>
      <c r="G268" s="68"/>
      <c r="H268" s="79" t="s">
        <v>492</v>
      </c>
      <c r="I268" s="35" t="s">
        <v>595</v>
      </c>
      <c r="J268" s="68"/>
      <c r="K268" s="34"/>
      <c r="L268" s="33"/>
      <c r="M268" s="33"/>
      <c r="N268" s="33"/>
      <c r="O268" s="33"/>
      <c r="P268" s="32"/>
      <c r="Q268" s="31">
        <v>153395.79999999999</v>
      </c>
      <c r="R268" s="31">
        <v>157619.29999999999</v>
      </c>
      <c r="S268" s="30">
        <v>157619.29999999999</v>
      </c>
      <c r="T268" s="29" t="s">
        <v>1</v>
      </c>
      <c r="U268" s="76">
        <v>3</v>
      </c>
      <c r="V268" s="76">
        <v>0</v>
      </c>
      <c r="W268" s="76" t="s">
        <v>457</v>
      </c>
    </row>
    <row r="269" spans="1:23" ht="12.75" customHeight="1" x14ac:dyDescent="0.2">
      <c r="A269" s="75"/>
      <c r="B269" s="9">
        <v>100000</v>
      </c>
      <c r="C269" s="6" t="s">
        <v>459</v>
      </c>
      <c r="D269" s="8">
        <v>102100</v>
      </c>
      <c r="E269" s="7" t="s">
        <v>602</v>
      </c>
      <c r="F269" s="6">
        <v>102103</v>
      </c>
      <c r="G269" s="28"/>
      <c r="H269" s="77" t="s">
        <v>491</v>
      </c>
      <c r="I269" s="4" t="s">
        <v>595</v>
      </c>
      <c r="J269" s="28"/>
      <c r="K269" s="23"/>
      <c r="L269" s="27"/>
      <c r="M269" s="27"/>
      <c r="N269" s="27"/>
      <c r="O269" s="27"/>
      <c r="P269" s="26"/>
      <c r="Q269" s="2">
        <v>70584.2</v>
      </c>
      <c r="R269" s="2">
        <v>49258.1</v>
      </c>
      <c r="S269" s="25">
        <v>39973.800000000003</v>
      </c>
      <c r="T269" s="24" t="s">
        <v>1</v>
      </c>
      <c r="U269" s="76">
        <v>3</v>
      </c>
      <c r="V269" s="76">
        <v>0</v>
      </c>
      <c r="W269" s="76" t="s">
        <v>457</v>
      </c>
    </row>
    <row r="270" spans="1:23" ht="12.75" customHeight="1" x14ac:dyDescent="0.2">
      <c r="A270" s="75"/>
      <c r="B270" s="9">
        <v>100000</v>
      </c>
      <c r="C270" s="6" t="s">
        <v>459</v>
      </c>
      <c r="D270" s="8">
        <v>102100</v>
      </c>
      <c r="E270" s="7" t="s">
        <v>602</v>
      </c>
      <c r="F270" s="6">
        <v>102104</v>
      </c>
      <c r="G270" s="28"/>
      <c r="H270" s="77" t="s">
        <v>490</v>
      </c>
      <c r="I270" s="4" t="s">
        <v>595</v>
      </c>
      <c r="J270" s="28"/>
      <c r="K270" s="23"/>
      <c r="L270" s="27"/>
      <c r="M270" s="27"/>
      <c r="N270" s="27"/>
      <c r="O270" s="27"/>
      <c r="P270" s="26"/>
      <c r="Q270" s="2">
        <v>1988.8</v>
      </c>
      <c r="R270" s="2">
        <v>897.9</v>
      </c>
      <c r="S270" s="25">
        <v>770.8</v>
      </c>
      <c r="T270" s="24" t="s">
        <v>1</v>
      </c>
      <c r="U270" s="76">
        <v>3</v>
      </c>
      <c r="V270" s="76">
        <v>0</v>
      </c>
      <c r="W270" s="76" t="s">
        <v>457</v>
      </c>
    </row>
    <row r="271" spans="1:23" ht="12.75" customHeight="1" x14ac:dyDescent="0.2">
      <c r="A271" s="75"/>
      <c r="B271" s="9">
        <v>102200</v>
      </c>
      <c r="C271" s="6" t="s">
        <v>459</v>
      </c>
      <c r="D271" s="8"/>
      <c r="E271" s="7" t="s">
        <v>599</v>
      </c>
      <c r="F271" s="6"/>
      <c r="G271" s="28"/>
      <c r="H271" s="77" t="s">
        <v>489</v>
      </c>
      <c r="I271" s="4" t="s">
        <v>595</v>
      </c>
      <c r="J271" s="28"/>
      <c r="K271" s="23"/>
      <c r="L271" s="27"/>
      <c r="M271" s="27"/>
      <c r="N271" s="27"/>
      <c r="O271" s="27"/>
      <c r="P271" s="26"/>
      <c r="Q271" s="2">
        <v>11070.1</v>
      </c>
      <c r="R271" s="2">
        <v>10735.5</v>
      </c>
      <c r="S271" s="25">
        <v>9225.6</v>
      </c>
      <c r="T271" s="24" t="s">
        <v>1</v>
      </c>
      <c r="U271" s="76">
        <v>14</v>
      </c>
      <c r="V271" s="76"/>
      <c r="W271" s="76" t="s">
        <v>457</v>
      </c>
    </row>
    <row r="272" spans="1:23" ht="120" customHeight="1" x14ac:dyDescent="0.2">
      <c r="A272" s="75"/>
      <c r="B272" s="9">
        <v>100000</v>
      </c>
      <c r="C272" s="6" t="s">
        <v>459</v>
      </c>
      <c r="D272" s="8">
        <v>102200</v>
      </c>
      <c r="E272" s="7" t="s">
        <v>599</v>
      </c>
      <c r="F272" s="6">
        <v>102201</v>
      </c>
      <c r="G272" s="54" t="s">
        <v>617</v>
      </c>
      <c r="H272" s="3" t="s">
        <v>593</v>
      </c>
      <c r="I272" s="54" t="s">
        <v>592</v>
      </c>
      <c r="J272" s="51" t="s">
        <v>204</v>
      </c>
      <c r="K272" s="3" t="s">
        <v>757</v>
      </c>
      <c r="L272" s="3" t="s">
        <v>758</v>
      </c>
      <c r="M272" s="3" t="s">
        <v>759</v>
      </c>
      <c r="N272" s="3" t="s">
        <v>760</v>
      </c>
      <c r="O272" s="3" t="s">
        <v>861</v>
      </c>
      <c r="P272" s="3" t="s">
        <v>860</v>
      </c>
      <c r="Q272" s="55">
        <v>393805.9</v>
      </c>
      <c r="R272" s="55">
        <v>352383.9</v>
      </c>
      <c r="S272" s="55">
        <v>336377.2</v>
      </c>
      <c r="T272" s="48" t="s">
        <v>1</v>
      </c>
      <c r="U272" s="76">
        <v>3</v>
      </c>
      <c r="V272" s="76">
        <v>0</v>
      </c>
      <c r="W272" s="76" t="s">
        <v>457</v>
      </c>
    </row>
    <row r="273" spans="1:23" ht="12.75" customHeight="1" x14ac:dyDescent="0.2">
      <c r="A273" s="75"/>
      <c r="B273" s="9">
        <v>100000</v>
      </c>
      <c r="C273" s="6" t="s">
        <v>459</v>
      </c>
      <c r="D273" s="8">
        <v>102200</v>
      </c>
      <c r="E273" s="7" t="s">
        <v>599</v>
      </c>
      <c r="F273" s="6">
        <v>102202</v>
      </c>
      <c r="G273" s="68"/>
      <c r="H273" s="79" t="s">
        <v>492</v>
      </c>
      <c r="I273" s="35" t="s">
        <v>592</v>
      </c>
      <c r="J273" s="68"/>
      <c r="K273" s="27"/>
      <c r="L273" s="33"/>
      <c r="M273" s="33"/>
      <c r="N273" s="33"/>
      <c r="O273" s="33"/>
      <c r="P273" s="32"/>
      <c r="Q273" s="31">
        <v>249531.9</v>
      </c>
      <c r="R273" s="31">
        <v>257810.2</v>
      </c>
      <c r="S273" s="30">
        <v>256331.3</v>
      </c>
      <c r="T273" s="29" t="s">
        <v>1</v>
      </c>
      <c r="U273" s="76">
        <v>3</v>
      </c>
      <c r="V273" s="76">
        <v>0</v>
      </c>
      <c r="W273" s="76" t="s">
        <v>457</v>
      </c>
    </row>
    <row r="274" spans="1:23" ht="12.75" customHeight="1" x14ac:dyDescent="0.2">
      <c r="A274" s="75"/>
      <c r="B274" s="9">
        <v>100000</v>
      </c>
      <c r="C274" s="6" t="s">
        <v>459</v>
      </c>
      <c r="D274" s="8">
        <v>102200</v>
      </c>
      <c r="E274" s="7" t="s">
        <v>599</v>
      </c>
      <c r="F274" s="6">
        <v>102203</v>
      </c>
      <c r="G274" s="28"/>
      <c r="H274" s="77" t="s">
        <v>491</v>
      </c>
      <c r="I274" s="4" t="s">
        <v>592</v>
      </c>
      <c r="J274" s="28"/>
      <c r="K274" s="23"/>
      <c r="L274" s="27"/>
      <c r="M274" s="27"/>
      <c r="N274" s="27"/>
      <c r="O274" s="27"/>
      <c r="P274" s="26"/>
      <c r="Q274" s="2">
        <v>88594.8</v>
      </c>
      <c r="R274" s="2">
        <v>37626.1</v>
      </c>
      <c r="S274" s="25">
        <v>25989.599999999999</v>
      </c>
      <c r="T274" s="24" t="s">
        <v>1</v>
      </c>
      <c r="U274" s="76">
        <v>3</v>
      </c>
      <c r="V274" s="76">
        <v>0</v>
      </c>
      <c r="W274" s="76" t="s">
        <v>457</v>
      </c>
    </row>
    <row r="275" spans="1:23" ht="12.75" customHeight="1" x14ac:dyDescent="0.2">
      <c r="A275" s="75"/>
      <c r="B275" s="9">
        <v>100000</v>
      </c>
      <c r="C275" s="6" t="s">
        <v>459</v>
      </c>
      <c r="D275" s="8">
        <v>102200</v>
      </c>
      <c r="E275" s="7" t="s">
        <v>599</v>
      </c>
      <c r="F275" s="6">
        <v>102204</v>
      </c>
      <c r="G275" s="28"/>
      <c r="H275" s="77" t="s">
        <v>490</v>
      </c>
      <c r="I275" s="4" t="s">
        <v>592</v>
      </c>
      <c r="J275" s="28"/>
      <c r="K275" s="23"/>
      <c r="L275" s="27"/>
      <c r="M275" s="27"/>
      <c r="N275" s="27"/>
      <c r="O275" s="27"/>
      <c r="P275" s="26"/>
      <c r="Q275" s="2">
        <v>3246.3</v>
      </c>
      <c r="R275" s="2">
        <v>1866.4</v>
      </c>
      <c r="S275" s="25">
        <v>1523.4</v>
      </c>
      <c r="T275" s="24" t="s">
        <v>1</v>
      </c>
      <c r="U275" s="76">
        <v>3</v>
      </c>
      <c r="V275" s="76">
        <v>0</v>
      </c>
      <c r="W275" s="76" t="s">
        <v>457</v>
      </c>
    </row>
    <row r="276" spans="1:23" ht="12.75" customHeight="1" x14ac:dyDescent="0.2">
      <c r="A276" s="75"/>
      <c r="B276" s="9">
        <v>102300</v>
      </c>
      <c r="C276" s="6" t="s">
        <v>459</v>
      </c>
      <c r="D276" s="8"/>
      <c r="E276" s="7" t="s">
        <v>596</v>
      </c>
      <c r="F276" s="6"/>
      <c r="G276" s="67"/>
      <c r="H276" s="78" t="s">
        <v>489</v>
      </c>
      <c r="I276" s="12" t="s">
        <v>592</v>
      </c>
      <c r="J276" s="67"/>
      <c r="K276" s="23"/>
      <c r="L276" s="22"/>
      <c r="M276" s="22"/>
      <c r="N276" s="22"/>
      <c r="O276" s="22"/>
      <c r="P276" s="21"/>
      <c r="Q276" s="10">
        <v>52432.9</v>
      </c>
      <c r="R276" s="10">
        <v>55081.2</v>
      </c>
      <c r="S276" s="20">
        <v>52532.9</v>
      </c>
      <c r="T276" s="19" t="s">
        <v>1</v>
      </c>
      <c r="U276" s="76">
        <v>14</v>
      </c>
      <c r="V276" s="76"/>
      <c r="W276" s="76" t="s">
        <v>457</v>
      </c>
    </row>
    <row r="277" spans="1:23" ht="221.25" customHeight="1" x14ac:dyDescent="0.2">
      <c r="A277" s="75"/>
      <c r="B277" s="9">
        <v>100000</v>
      </c>
      <c r="C277" s="6" t="s">
        <v>459</v>
      </c>
      <c r="D277" s="8">
        <v>102300</v>
      </c>
      <c r="E277" s="7" t="s">
        <v>596</v>
      </c>
      <c r="F277" s="6">
        <v>102301</v>
      </c>
      <c r="G277" s="54" t="s">
        <v>614</v>
      </c>
      <c r="H277" s="3" t="s">
        <v>587</v>
      </c>
      <c r="I277" s="54" t="s">
        <v>586</v>
      </c>
      <c r="J277" s="51" t="s">
        <v>590</v>
      </c>
      <c r="K277" s="3" t="s">
        <v>1</v>
      </c>
      <c r="L277" s="3" t="s">
        <v>1</v>
      </c>
      <c r="M277" s="3" t="s">
        <v>1</v>
      </c>
      <c r="N277" s="3" t="s">
        <v>712</v>
      </c>
      <c r="O277" s="3" t="s">
        <v>589</v>
      </c>
      <c r="P277" s="3" t="s">
        <v>588</v>
      </c>
      <c r="Q277" s="55">
        <v>31.5</v>
      </c>
      <c r="R277" s="55">
        <v>48</v>
      </c>
      <c r="S277" s="55">
        <v>30.6</v>
      </c>
      <c r="T277" s="48" t="s">
        <v>1</v>
      </c>
      <c r="U277" s="76">
        <v>3</v>
      </c>
      <c r="V277" s="76">
        <v>0</v>
      </c>
      <c r="W277" s="76" t="s">
        <v>457</v>
      </c>
    </row>
    <row r="278" spans="1:23" ht="15.75" customHeight="1" x14ac:dyDescent="0.2">
      <c r="A278" s="75"/>
      <c r="B278" s="9">
        <v>100000</v>
      </c>
      <c r="C278" s="6" t="s">
        <v>459</v>
      </c>
      <c r="D278" s="8">
        <v>102300</v>
      </c>
      <c r="E278" s="7" t="s">
        <v>596</v>
      </c>
      <c r="F278" s="6">
        <v>102303</v>
      </c>
      <c r="G278" s="28"/>
      <c r="H278" s="77" t="s">
        <v>491</v>
      </c>
      <c r="I278" s="4" t="s">
        <v>586</v>
      </c>
      <c r="J278" s="28"/>
      <c r="K278" s="23"/>
      <c r="L278" s="27"/>
      <c r="M278" s="27"/>
      <c r="N278" s="27"/>
      <c r="O278" s="27"/>
      <c r="P278" s="26"/>
      <c r="Q278" s="2">
        <v>31.5</v>
      </c>
      <c r="R278" s="2">
        <v>48</v>
      </c>
      <c r="S278" s="25">
        <v>30.6</v>
      </c>
      <c r="T278" s="24" t="s">
        <v>1</v>
      </c>
      <c r="U278" s="76">
        <v>3</v>
      </c>
      <c r="V278" s="76">
        <v>0</v>
      </c>
      <c r="W278" s="76" t="s">
        <v>457</v>
      </c>
    </row>
    <row r="279" spans="1:23" ht="75" customHeight="1" x14ac:dyDescent="0.2">
      <c r="A279" s="75"/>
      <c r="B279" s="9">
        <v>100000</v>
      </c>
      <c r="C279" s="6" t="s">
        <v>459</v>
      </c>
      <c r="D279" s="8">
        <v>102400</v>
      </c>
      <c r="E279" s="7" t="s">
        <v>593</v>
      </c>
      <c r="F279" s="6">
        <v>102401</v>
      </c>
      <c r="G279" s="4" t="s">
        <v>610</v>
      </c>
      <c r="H279" s="5" t="s">
        <v>582</v>
      </c>
      <c r="I279" s="4" t="s">
        <v>581</v>
      </c>
      <c r="J279" s="63" t="s">
        <v>341</v>
      </c>
      <c r="K279" s="3" t="s">
        <v>1</v>
      </c>
      <c r="L279" s="3" t="s">
        <v>1</v>
      </c>
      <c r="M279" s="3" t="s">
        <v>1</v>
      </c>
      <c r="N279" s="3" t="s">
        <v>584</v>
      </c>
      <c r="O279" s="3" t="s">
        <v>259</v>
      </c>
      <c r="P279" s="3" t="s">
        <v>583</v>
      </c>
      <c r="Q279" s="2">
        <v>1836.9</v>
      </c>
      <c r="R279" s="2">
        <v>0</v>
      </c>
      <c r="S279" s="2">
        <v>0</v>
      </c>
      <c r="T279" s="1" t="s">
        <v>1</v>
      </c>
      <c r="U279" s="76">
        <v>3</v>
      </c>
      <c r="V279" s="76">
        <v>0</v>
      </c>
      <c r="W279" s="76" t="s">
        <v>457</v>
      </c>
    </row>
    <row r="280" spans="1:23" ht="16.5" customHeight="1" x14ac:dyDescent="0.2">
      <c r="A280" s="75"/>
      <c r="B280" s="9">
        <v>102500</v>
      </c>
      <c r="C280" s="6" t="s">
        <v>459</v>
      </c>
      <c r="D280" s="8"/>
      <c r="E280" s="7" t="s">
        <v>587</v>
      </c>
      <c r="F280" s="6"/>
      <c r="G280" s="68"/>
      <c r="H280" s="79" t="s">
        <v>489</v>
      </c>
      <c r="I280" s="35" t="s">
        <v>581</v>
      </c>
      <c r="J280" s="68"/>
      <c r="K280" s="34"/>
      <c r="L280" s="33"/>
      <c r="M280" s="33"/>
      <c r="N280" s="33"/>
      <c r="O280" s="33"/>
      <c r="P280" s="32"/>
      <c r="Q280" s="31">
        <v>1836.9</v>
      </c>
      <c r="R280" s="31">
        <v>0</v>
      </c>
      <c r="S280" s="30">
        <v>0</v>
      </c>
      <c r="T280" s="29" t="s">
        <v>1</v>
      </c>
      <c r="U280" s="76">
        <v>14</v>
      </c>
      <c r="V280" s="76"/>
      <c r="W280" s="76" t="s">
        <v>457</v>
      </c>
    </row>
    <row r="281" spans="1:23" ht="133.5" customHeight="1" x14ac:dyDescent="0.2">
      <c r="A281" s="75"/>
      <c r="B281" s="9">
        <v>100000</v>
      </c>
      <c r="C281" s="6" t="s">
        <v>459</v>
      </c>
      <c r="D281" s="8">
        <v>102600</v>
      </c>
      <c r="E281" s="7" t="s">
        <v>582</v>
      </c>
      <c r="F281" s="6">
        <v>102601</v>
      </c>
      <c r="G281" s="22" t="s">
        <v>607</v>
      </c>
      <c r="H281" s="49" t="s">
        <v>877</v>
      </c>
      <c r="I281" s="22" t="s">
        <v>575</v>
      </c>
      <c r="J281" s="49" t="s">
        <v>577</v>
      </c>
      <c r="K281" s="49" t="s">
        <v>878</v>
      </c>
      <c r="L281" s="49" t="s">
        <v>879</v>
      </c>
      <c r="M281" s="49" t="s">
        <v>880</v>
      </c>
      <c r="N281" s="49" t="s">
        <v>881</v>
      </c>
      <c r="O281" s="49" t="s">
        <v>882</v>
      </c>
      <c r="P281" s="49" t="s">
        <v>883</v>
      </c>
      <c r="Q281" s="88">
        <f>4007921.5-89436.1</f>
        <v>3918485.4</v>
      </c>
      <c r="R281" s="88">
        <f>4298772.1-87647.4</f>
        <v>4211124.6999999993</v>
      </c>
      <c r="S281" s="88">
        <f>4069952-87647.4</f>
        <v>3982304.6</v>
      </c>
      <c r="T281" s="88" t="s">
        <v>1</v>
      </c>
      <c r="U281" s="76">
        <v>3</v>
      </c>
      <c r="V281" s="76">
        <v>0</v>
      </c>
      <c r="W281" s="76" t="s">
        <v>457</v>
      </c>
    </row>
    <row r="282" spans="1:23" ht="12.75" customHeight="1" x14ac:dyDescent="0.2">
      <c r="A282" s="75"/>
      <c r="B282" s="9">
        <v>100000</v>
      </c>
      <c r="C282" s="6" t="s">
        <v>459</v>
      </c>
      <c r="D282" s="8">
        <v>102600</v>
      </c>
      <c r="E282" s="7" t="s">
        <v>582</v>
      </c>
      <c r="F282" s="6">
        <v>102602</v>
      </c>
      <c r="G282" s="28"/>
      <c r="H282" s="1" t="s">
        <v>492</v>
      </c>
      <c r="I282" s="28" t="s">
        <v>575</v>
      </c>
      <c r="J282" s="28"/>
      <c r="K282" s="27"/>
      <c r="L282" s="27"/>
      <c r="M282" s="27"/>
      <c r="N282" s="27"/>
      <c r="O282" s="27"/>
      <c r="P282" s="27"/>
      <c r="Q282" s="25">
        <v>1141144.8999999999</v>
      </c>
      <c r="R282" s="25">
        <v>1203780.8999999999</v>
      </c>
      <c r="S282" s="25">
        <v>1203780.8999999999</v>
      </c>
      <c r="T282" s="1" t="s">
        <v>1</v>
      </c>
      <c r="U282" s="76">
        <v>3</v>
      </c>
      <c r="V282" s="76">
        <v>0</v>
      </c>
      <c r="W282" s="76" t="s">
        <v>457</v>
      </c>
    </row>
    <row r="283" spans="1:23" ht="12.75" customHeight="1" x14ac:dyDescent="0.2">
      <c r="A283" s="75"/>
      <c r="B283" s="9">
        <v>100000</v>
      </c>
      <c r="C283" s="6" t="s">
        <v>459</v>
      </c>
      <c r="D283" s="8">
        <v>102600</v>
      </c>
      <c r="E283" s="7" t="s">
        <v>582</v>
      </c>
      <c r="F283" s="6">
        <v>102603</v>
      </c>
      <c r="G283" s="28"/>
      <c r="H283" s="1" t="s">
        <v>491</v>
      </c>
      <c r="I283" s="28" t="s">
        <v>575</v>
      </c>
      <c r="J283" s="28"/>
      <c r="K283" s="27"/>
      <c r="L283" s="27"/>
      <c r="M283" s="27"/>
      <c r="N283" s="27"/>
      <c r="O283" s="27"/>
      <c r="P283" s="27"/>
      <c r="Q283" s="25">
        <v>459498</v>
      </c>
      <c r="R283" s="25">
        <v>548840.4</v>
      </c>
      <c r="S283" s="25">
        <v>479690.7</v>
      </c>
      <c r="T283" s="1" t="s">
        <v>1</v>
      </c>
      <c r="U283" s="76">
        <v>3</v>
      </c>
      <c r="V283" s="76">
        <v>0</v>
      </c>
      <c r="W283" s="76" t="s">
        <v>457</v>
      </c>
    </row>
    <row r="284" spans="1:23" ht="12.75" customHeight="1" x14ac:dyDescent="0.2">
      <c r="A284" s="75"/>
      <c r="B284" s="9">
        <v>100000</v>
      </c>
      <c r="C284" s="6" t="s">
        <v>459</v>
      </c>
      <c r="D284" s="8">
        <v>102600</v>
      </c>
      <c r="E284" s="7" t="s">
        <v>582</v>
      </c>
      <c r="F284" s="6">
        <v>102604</v>
      </c>
      <c r="G284" s="28"/>
      <c r="H284" s="77" t="s">
        <v>490</v>
      </c>
      <c r="I284" s="4" t="s">
        <v>575</v>
      </c>
      <c r="J284" s="28"/>
      <c r="K284" s="23"/>
      <c r="L284" s="27"/>
      <c r="M284" s="27"/>
      <c r="N284" s="27"/>
      <c r="O284" s="27"/>
      <c r="P284" s="26"/>
      <c r="Q284" s="2">
        <v>683410.1</v>
      </c>
      <c r="R284" s="2">
        <v>746262.2</v>
      </c>
      <c r="S284" s="25">
        <v>746262.2</v>
      </c>
      <c r="T284" s="24" t="s">
        <v>1</v>
      </c>
      <c r="U284" s="76">
        <v>3</v>
      </c>
      <c r="V284" s="76">
        <v>0</v>
      </c>
      <c r="W284" s="76" t="s">
        <v>457</v>
      </c>
    </row>
    <row r="285" spans="1:23" ht="12.75" customHeight="1" x14ac:dyDescent="0.2">
      <c r="A285" s="75"/>
      <c r="B285" s="9">
        <v>102700</v>
      </c>
      <c r="C285" s="6" t="s">
        <v>459</v>
      </c>
      <c r="D285" s="8"/>
      <c r="E285" s="7" t="s">
        <v>579</v>
      </c>
      <c r="F285" s="6"/>
      <c r="G285" s="28"/>
      <c r="H285" s="77" t="s">
        <v>489</v>
      </c>
      <c r="I285" s="4" t="s">
        <v>575</v>
      </c>
      <c r="J285" s="28"/>
      <c r="K285" s="23"/>
      <c r="L285" s="27"/>
      <c r="M285" s="27"/>
      <c r="N285" s="27"/>
      <c r="O285" s="27"/>
      <c r="P285" s="26"/>
      <c r="Q285" s="2">
        <v>1723868.5</v>
      </c>
      <c r="R285" s="2">
        <v>1799888.6</v>
      </c>
      <c r="S285" s="25">
        <v>1640218.2</v>
      </c>
      <c r="T285" s="24" t="s">
        <v>1</v>
      </c>
      <c r="U285" s="76">
        <v>14</v>
      </c>
      <c r="V285" s="76"/>
      <c r="W285" s="76" t="s">
        <v>457</v>
      </c>
    </row>
    <row r="286" spans="1:23" ht="63.75" customHeight="1" x14ac:dyDescent="0.2">
      <c r="A286" s="75"/>
      <c r="B286" s="9">
        <v>100000</v>
      </c>
      <c r="C286" s="6" t="s">
        <v>459</v>
      </c>
      <c r="D286" s="8">
        <v>102800</v>
      </c>
      <c r="E286" s="7" t="s">
        <v>576</v>
      </c>
      <c r="F286" s="6">
        <v>102801</v>
      </c>
      <c r="G286" s="4" t="s">
        <v>603</v>
      </c>
      <c r="H286" s="5" t="s">
        <v>570</v>
      </c>
      <c r="I286" s="4" t="s">
        <v>569</v>
      </c>
      <c r="J286" s="63" t="s">
        <v>170</v>
      </c>
      <c r="K286" s="3" t="s">
        <v>192</v>
      </c>
      <c r="L286" s="3" t="s">
        <v>571</v>
      </c>
      <c r="M286" s="3" t="s">
        <v>191</v>
      </c>
      <c r="N286" s="3" t="s">
        <v>1</v>
      </c>
      <c r="O286" s="3" t="s">
        <v>1</v>
      </c>
      <c r="P286" s="3" t="s">
        <v>1</v>
      </c>
      <c r="Q286" s="2">
        <v>3958636</v>
      </c>
      <c r="R286" s="2">
        <v>3958636</v>
      </c>
      <c r="S286" s="2">
        <v>3958636</v>
      </c>
      <c r="T286" s="1" t="s">
        <v>1</v>
      </c>
      <c r="U286" s="76">
        <v>3</v>
      </c>
      <c r="V286" s="76">
        <v>0</v>
      </c>
      <c r="W286" s="76" t="s">
        <v>457</v>
      </c>
    </row>
    <row r="287" spans="1:23" ht="12.75" customHeight="1" x14ac:dyDescent="0.2">
      <c r="A287" s="75"/>
      <c r="B287" s="9">
        <v>102900</v>
      </c>
      <c r="C287" s="6" t="s">
        <v>459</v>
      </c>
      <c r="D287" s="8"/>
      <c r="E287" s="7" t="s">
        <v>573</v>
      </c>
      <c r="F287" s="6"/>
      <c r="G287" s="4"/>
      <c r="H287" s="5" t="s">
        <v>489</v>
      </c>
      <c r="I287" s="4" t="s">
        <v>569</v>
      </c>
      <c r="J287" s="63"/>
      <c r="K287" s="3"/>
      <c r="L287" s="3"/>
      <c r="M287" s="3"/>
      <c r="N287" s="3"/>
      <c r="O287" s="3"/>
      <c r="P287" s="3"/>
      <c r="Q287" s="2">
        <v>3958636</v>
      </c>
      <c r="R287" s="2">
        <v>3958636</v>
      </c>
      <c r="S287" s="2">
        <v>3958636</v>
      </c>
      <c r="T287" s="1" t="s">
        <v>1</v>
      </c>
      <c r="U287" s="76">
        <v>14</v>
      </c>
      <c r="V287" s="76"/>
      <c r="W287" s="76" t="s">
        <v>457</v>
      </c>
    </row>
    <row r="288" spans="1:23" ht="409.5" customHeight="1" x14ac:dyDescent="0.2">
      <c r="A288" s="75"/>
      <c r="B288" s="9">
        <v>100000</v>
      </c>
      <c r="C288" s="6" t="s">
        <v>459</v>
      </c>
      <c r="D288" s="8">
        <v>102900</v>
      </c>
      <c r="E288" s="7" t="s">
        <v>573</v>
      </c>
      <c r="F288" s="6">
        <v>102902</v>
      </c>
      <c r="G288" s="133" t="s">
        <v>600</v>
      </c>
      <c r="H288" s="95" t="s">
        <v>565</v>
      </c>
      <c r="I288" s="97" t="s">
        <v>564</v>
      </c>
      <c r="J288" s="136" t="s">
        <v>566</v>
      </c>
      <c r="K288" s="95" t="s">
        <v>894</v>
      </c>
      <c r="L288" s="95" t="s">
        <v>895</v>
      </c>
      <c r="M288" s="95" t="s">
        <v>896</v>
      </c>
      <c r="N288" s="95" t="s">
        <v>897</v>
      </c>
      <c r="O288" s="95" t="s">
        <v>898</v>
      </c>
      <c r="P288" s="95" t="s">
        <v>761</v>
      </c>
      <c r="Q288" s="113">
        <v>5552042.4000000004</v>
      </c>
      <c r="R288" s="113">
        <v>5490642</v>
      </c>
      <c r="S288" s="113">
        <v>5165250.7</v>
      </c>
      <c r="T288" s="108" t="s">
        <v>1</v>
      </c>
      <c r="U288" s="76">
        <v>3</v>
      </c>
      <c r="V288" s="76">
        <v>0</v>
      </c>
      <c r="W288" s="76" t="s">
        <v>457</v>
      </c>
    </row>
    <row r="289" spans="1:23" ht="228.75" customHeight="1" x14ac:dyDescent="0.2">
      <c r="A289" s="75"/>
      <c r="B289" s="9"/>
      <c r="C289" s="6"/>
      <c r="D289" s="8"/>
      <c r="E289" s="7"/>
      <c r="F289" s="6"/>
      <c r="G289" s="134"/>
      <c r="H289" s="99"/>
      <c r="I289" s="106"/>
      <c r="J289" s="136"/>
      <c r="K289" s="99"/>
      <c r="L289" s="99"/>
      <c r="M289" s="99"/>
      <c r="N289" s="99"/>
      <c r="O289" s="99"/>
      <c r="P289" s="99"/>
      <c r="Q289" s="114"/>
      <c r="R289" s="114"/>
      <c r="S289" s="114"/>
      <c r="T289" s="109"/>
      <c r="U289" s="76"/>
      <c r="V289" s="76"/>
      <c r="W289" s="76"/>
    </row>
    <row r="290" spans="1:23" ht="408.75" hidden="1" customHeight="1" x14ac:dyDescent="0.2">
      <c r="A290" s="75"/>
      <c r="B290" s="9"/>
      <c r="C290" s="6"/>
      <c r="D290" s="8"/>
      <c r="E290" s="7"/>
      <c r="F290" s="6"/>
      <c r="G290" s="135"/>
      <c r="H290" s="96"/>
      <c r="I290" s="98"/>
      <c r="J290" s="136"/>
      <c r="K290" s="96"/>
      <c r="L290" s="96"/>
      <c r="M290" s="96"/>
      <c r="N290" s="96"/>
      <c r="O290" s="96"/>
      <c r="P290" s="96"/>
      <c r="Q290" s="115"/>
      <c r="R290" s="115"/>
      <c r="S290" s="115"/>
      <c r="T290" s="110"/>
      <c r="U290" s="76"/>
      <c r="V290" s="76"/>
      <c r="W290" s="76"/>
    </row>
    <row r="291" spans="1:23" ht="12.75" customHeight="1" x14ac:dyDescent="0.2">
      <c r="A291" s="75"/>
      <c r="B291" s="9">
        <v>100000</v>
      </c>
      <c r="C291" s="6" t="s">
        <v>459</v>
      </c>
      <c r="D291" s="8">
        <v>102900</v>
      </c>
      <c r="E291" s="7" t="s">
        <v>573</v>
      </c>
      <c r="F291" s="6">
        <v>102903</v>
      </c>
      <c r="G291" s="68"/>
      <c r="H291" s="1" t="s">
        <v>492</v>
      </c>
      <c r="I291" s="28" t="s">
        <v>564</v>
      </c>
      <c r="J291" s="28"/>
      <c r="K291" s="27"/>
      <c r="L291" s="27"/>
      <c r="M291" s="27"/>
      <c r="N291" s="27"/>
      <c r="O291" s="27"/>
      <c r="P291" s="27"/>
      <c r="Q291" s="25">
        <v>3068.4</v>
      </c>
      <c r="R291" s="25">
        <v>0</v>
      </c>
      <c r="S291" s="25">
        <v>0</v>
      </c>
      <c r="T291" s="1" t="s">
        <v>1</v>
      </c>
      <c r="U291" s="76">
        <v>3</v>
      </c>
      <c r="V291" s="76">
        <v>0</v>
      </c>
      <c r="W291" s="76" t="s">
        <v>457</v>
      </c>
    </row>
    <row r="292" spans="1:23" ht="12.75" customHeight="1" x14ac:dyDescent="0.2">
      <c r="A292" s="75"/>
      <c r="B292" s="9">
        <v>100000</v>
      </c>
      <c r="C292" s="6" t="s">
        <v>459</v>
      </c>
      <c r="D292" s="8">
        <v>102900</v>
      </c>
      <c r="E292" s="7" t="s">
        <v>573</v>
      </c>
      <c r="F292" s="6">
        <v>102904</v>
      </c>
      <c r="G292" s="28"/>
      <c r="H292" s="77" t="s">
        <v>491</v>
      </c>
      <c r="I292" s="4" t="s">
        <v>564</v>
      </c>
      <c r="J292" s="28"/>
      <c r="K292" s="23"/>
      <c r="L292" s="27"/>
      <c r="M292" s="27"/>
      <c r="N292" s="27"/>
      <c r="O292" s="27"/>
      <c r="P292" s="26"/>
      <c r="Q292" s="2">
        <v>9383.7000000000007</v>
      </c>
      <c r="R292" s="2">
        <v>3504.9</v>
      </c>
      <c r="S292" s="25">
        <v>3504.9</v>
      </c>
      <c r="T292" s="24" t="s">
        <v>1</v>
      </c>
      <c r="U292" s="76">
        <v>3</v>
      </c>
      <c r="V292" s="76">
        <v>0</v>
      </c>
      <c r="W292" s="76" t="s">
        <v>457</v>
      </c>
    </row>
    <row r="293" spans="1:23" ht="12.75" customHeight="1" x14ac:dyDescent="0.2">
      <c r="A293" s="75"/>
      <c r="B293" s="9">
        <v>103000</v>
      </c>
      <c r="C293" s="6" t="s">
        <v>459</v>
      </c>
      <c r="D293" s="8"/>
      <c r="E293" s="7" t="s">
        <v>570</v>
      </c>
      <c r="F293" s="6"/>
      <c r="G293" s="28"/>
      <c r="H293" s="77" t="s">
        <v>490</v>
      </c>
      <c r="I293" s="4" t="s">
        <v>564</v>
      </c>
      <c r="J293" s="28"/>
      <c r="K293" s="23"/>
      <c r="L293" s="27"/>
      <c r="M293" s="27"/>
      <c r="N293" s="27"/>
      <c r="O293" s="27"/>
      <c r="P293" s="26"/>
      <c r="Q293" s="2">
        <v>135</v>
      </c>
      <c r="R293" s="2">
        <v>47</v>
      </c>
      <c r="S293" s="25">
        <v>47</v>
      </c>
      <c r="T293" s="24" t="s">
        <v>1</v>
      </c>
      <c r="U293" s="76">
        <v>14</v>
      </c>
      <c r="V293" s="76"/>
      <c r="W293" s="76" t="s">
        <v>457</v>
      </c>
    </row>
    <row r="294" spans="1:23" ht="12.75" customHeight="1" x14ac:dyDescent="0.2">
      <c r="A294" s="75"/>
      <c r="B294" s="9">
        <v>100000</v>
      </c>
      <c r="C294" s="6" t="s">
        <v>459</v>
      </c>
      <c r="D294" s="8">
        <v>103000</v>
      </c>
      <c r="E294" s="7" t="s">
        <v>570</v>
      </c>
      <c r="F294" s="6">
        <v>103001</v>
      </c>
      <c r="G294" s="28"/>
      <c r="H294" s="77" t="s">
        <v>533</v>
      </c>
      <c r="I294" s="4" t="s">
        <v>564</v>
      </c>
      <c r="J294" s="28"/>
      <c r="K294" s="23"/>
      <c r="L294" s="27"/>
      <c r="M294" s="27"/>
      <c r="N294" s="27"/>
      <c r="O294" s="27"/>
      <c r="P294" s="26"/>
      <c r="Q294" s="2">
        <v>5149357.9000000004</v>
      </c>
      <c r="R294" s="2">
        <v>5033275</v>
      </c>
      <c r="S294" s="25">
        <v>4752935.5999999996</v>
      </c>
      <c r="T294" s="24" t="s">
        <v>1</v>
      </c>
      <c r="U294" s="76">
        <v>3</v>
      </c>
      <c r="V294" s="76">
        <v>0</v>
      </c>
      <c r="W294" s="76" t="s">
        <v>457</v>
      </c>
    </row>
    <row r="295" spans="1:23" ht="12.75" customHeight="1" x14ac:dyDescent="0.2">
      <c r="A295" s="75"/>
      <c r="B295" s="9">
        <v>100000</v>
      </c>
      <c r="C295" s="6" t="s">
        <v>459</v>
      </c>
      <c r="D295" s="8">
        <v>103000</v>
      </c>
      <c r="E295" s="7" t="s">
        <v>570</v>
      </c>
      <c r="F295" s="6">
        <v>103002</v>
      </c>
      <c r="G295" s="28"/>
      <c r="H295" s="77" t="s">
        <v>489</v>
      </c>
      <c r="I295" s="4" t="s">
        <v>564</v>
      </c>
      <c r="J295" s="28"/>
      <c r="K295" s="23"/>
      <c r="L295" s="27"/>
      <c r="M295" s="27"/>
      <c r="N295" s="27"/>
      <c r="O295" s="27"/>
      <c r="P295" s="26"/>
      <c r="Q295" s="2">
        <v>390097.4</v>
      </c>
      <c r="R295" s="2">
        <v>453815.1</v>
      </c>
      <c r="S295" s="25">
        <v>408763.2</v>
      </c>
      <c r="T295" s="24" t="s">
        <v>1</v>
      </c>
      <c r="U295" s="76">
        <v>3</v>
      </c>
      <c r="V295" s="76">
        <v>0</v>
      </c>
      <c r="W295" s="76" t="s">
        <v>457</v>
      </c>
    </row>
    <row r="296" spans="1:23" ht="189" customHeight="1" x14ac:dyDescent="0.2">
      <c r="A296" s="75"/>
      <c r="B296" s="9">
        <v>100000</v>
      </c>
      <c r="C296" s="6" t="s">
        <v>459</v>
      </c>
      <c r="D296" s="8">
        <v>103200</v>
      </c>
      <c r="E296" s="7" t="s">
        <v>565</v>
      </c>
      <c r="F296" s="6">
        <v>103202</v>
      </c>
      <c r="G296" s="97" t="s">
        <v>597</v>
      </c>
      <c r="H296" s="95" t="s">
        <v>559</v>
      </c>
      <c r="I296" s="97" t="s">
        <v>558</v>
      </c>
      <c r="J296" s="101" t="s">
        <v>560</v>
      </c>
      <c r="K296" s="95" t="s">
        <v>762</v>
      </c>
      <c r="L296" s="95" t="s">
        <v>763</v>
      </c>
      <c r="M296" s="95" t="s">
        <v>764</v>
      </c>
      <c r="N296" s="95" t="s">
        <v>765</v>
      </c>
      <c r="O296" s="95" t="s">
        <v>766</v>
      </c>
      <c r="P296" s="87" t="s">
        <v>767</v>
      </c>
      <c r="Q296" s="113">
        <v>820044.4</v>
      </c>
      <c r="R296" s="113">
        <v>842111.4</v>
      </c>
      <c r="S296" s="113">
        <v>815871.5</v>
      </c>
      <c r="T296" s="113" t="s">
        <v>1</v>
      </c>
      <c r="U296" s="76">
        <v>3</v>
      </c>
      <c r="V296" s="76">
        <v>0</v>
      </c>
      <c r="W296" s="76" t="s">
        <v>457</v>
      </c>
    </row>
    <row r="297" spans="1:23" ht="164.25" hidden="1" customHeight="1" x14ac:dyDescent="0.2">
      <c r="A297" s="75"/>
      <c r="B297" s="9"/>
      <c r="C297" s="6"/>
      <c r="D297" s="8"/>
      <c r="E297" s="7"/>
      <c r="F297" s="6"/>
      <c r="G297" s="98"/>
      <c r="H297" s="96"/>
      <c r="I297" s="98"/>
      <c r="J297" s="107"/>
      <c r="K297" s="96"/>
      <c r="L297" s="96"/>
      <c r="M297" s="96"/>
      <c r="N297" s="96"/>
      <c r="O297" s="96"/>
      <c r="P297" s="87"/>
      <c r="Q297" s="115"/>
      <c r="R297" s="115"/>
      <c r="S297" s="115"/>
      <c r="T297" s="115"/>
      <c r="U297" s="76"/>
      <c r="V297" s="76"/>
      <c r="W297" s="76"/>
    </row>
    <row r="298" spans="1:23" ht="12.75" customHeight="1" x14ac:dyDescent="0.2">
      <c r="A298" s="75"/>
      <c r="B298" s="9">
        <v>100000</v>
      </c>
      <c r="C298" s="6" t="s">
        <v>459</v>
      </c>
      <c r="D298" s="8">
        <v>103200</v>
      </c>
      <c r="E298" s="7" t="s">
        <v>565</v>
      </c>
      <c r="F298" s="6">
        <v>103204</v>
      </c>
      <c r="G298" s="28"/>
      <c r="H298" s="77" t="s">
        <v>491</v>
      </c>
      <c r="I298" s="4" t="s">
        <v>558</v>
      </c>
      <c r="J298" s="28"/>
      <c r="K298" s="23"/>
      <c r="L298" s="27"/>
      <c r="M298" s="27"/>
      <c r="N298" s="27"/>
      <c r="O298" s="27"/>
      <c r="P298" s="26"/>
      <c r="Q298" s="2">
        <v>22340.6</v>
      </c>
      <c r="R298" s="2">
        <v>20801</v>
      </c>
      <c r="S298" s="25">
        <v>20801</v>
      </c>
      <c r="T298" s="24" t="s">
        <v>1</v>
      </c>
      <c r="U298" s="76">
        <v>3</v>
      </c>
      <c r="V298" s="76">
        <v>0</v>
      </c>
      <c r="W298" s="76" t="s">
        <v>457</v>
      </c>
    </row>
    <row r="299" spans="1:23" ht="12.75" customHeight="1" x14ac:dyDescent="0.2">
      <c r="A299" s="75"/>
      <c r="B299" s="9">
        <v>100000</v>
      </c>
      <c r="C299" s="6" t="s">
        <v>459</v>
      </c>
      <c r="D299" s="8">
        <v>103200</v>
      </c>
      <c r="E299" s="7" t="s">
        <v>565</v>
      </c>
      <c r="F299" s="6">
        <v>103205</v>
      </c>
      <c r="G299" s="28"/>
      <c r="H299" s="77" t="s">
        <v>490</v>
      </c>
      <c r="I299" s="4" t="s">
        <v>558</v>
      </c>
      <c r="J299" s="28"/>
      <c r="K299" s="23"/>
      <c r="L299" s="27"/>
      <c r="M299" s="27"/>
      <c r="N299" s="27"/>
      <c r="O299" s="27"/>
      <c r="P299" s="26"/>
      <c r="Q299" s="2">
        <v>62.5</v>
      </c>
      <c r="R299" s="2">
        <v>0</v>
      </c>
      <c r="S299" s="25">
        <v>0</v>
      </c>
      <c r="T299" s="24" t="s">
        <v>1</v>
      </c>
      <c r="U299" s="76">
        <v>3</v>
      </c>
      <c r="V299" s="76">
        <v>0</v>
      </c>
      <c r="W299" s="76" t="s">
        <v>457</v>
      </c>
    </row>
    <row r="300" spans="1:23" ht="12.75" customHeight="1" x14ac:dyDescent="0.2">
      <c r="A300" s="75"/>
      <c r="B300" s="9">
        <v>103300</v>
      </c>
      <c r="C300" s="6" t="s">
        <v>459</v>
      </c>
      <c r="D300" s="8"/>
      <c r="E300" s="7" t="s">
        <v>562</v>
      </c>
      <c r="F300" s="6"/>
      <c r="G300" s="28"/>
      <c r="H300" s="77" t="s">
        <v>489</v>
      </c>
      <c r="I300" s="4" t="s">
        <v>558</v>
      </c>
      <c r="J300" s="28"/>
      <c r="K300" s="23"/>
      <c r="L300" s="27"/>
      <c r="M300" s="27"/>
      <c r="N300" s="27"/>
      <c r="O300" s="27"/>
      <c r="P300" s="26"/>
      <c r="Q300" s="2">
        <v>797641.9</v>
      </c>
      <c r="R300" s="2">
        <v>821310.4</v>
      </c>
      <c r="S300" s="25">
        <v>795070.5</v>
      </c>
      <c r="T300" s="24" t="s">
        <v>1</v>
      </c>
      <c r="U300" s="76">
        <v>14</v>
      </c>
      <c r="V300" s="76"/>
      <c r="W300" s="76" t="s">
        <v>457</v>
      </c>
    </row>
    <row r="301" spans="1:23" ht="58.5" customHeight="1" x14ac:dyDescent="0.2">
      <c r="A301" s="75"/>
      <c r="B301" s="9">
        <v>100000</v>
      </c>
      <c r="C301" s="6" t="s">
        <v>459</v>
      </c>
      <c r="D301" s="8">
        <v>103300</v>
      </c>
      <c r="E301" s="7" t="s">
        <v>562</v>
      </c>
      <c r="F301" s="6">
        <v>103301</v>
      </c>
      <c r="G301" s="64" t="s">
        <v>594</v>
      </c>
      <c r="H301" s="11" t="s">
        <v>556</v>
      </c>
      <c r="I301" s="64" t="s">
        <v>555</v>
      </c>
      <c r="J301" s="53" t="s">
        <v>114</v>
      </c>
      <c r="K301" s="11" t="s">
        <v>768</v>
      </c>
      <c r="L301" s="11" t="s">
        <v>367</v>
      </c>
      <c r="M301" s="11" t="s">
        <v>775</v>
      </c>
      <c r="N301" s="11" t="s">
        <v>931</v>
      </c>
      <c r="O301" s="11" t="s">
        <v>932</v>
      </c>
      <c r="P301" s="11" t="s">
        <v>933</v>
      </c>
      <c r="Q301" s="56">
        <v>352687.5</v>
      </c>
      <c r="R301" s="56">
        <v>262520.8</v>
      </c>
      <c r="S301" s="56">
        <v>243404.79999999999</v>
      </c>
      <c r="T301" s="49" t="s">
        <v>1</v>
      </c>
      <c r="U301" s="76">
        <v>3</v>
      </c>
      <c r="V301" s="76">
        <v>0</v>
      </c>
      <c r="W301" s="76" t="s">
        <v>457</v>
      </c>
    </row>
    <row r="302" spans="1:23" ht="221.25" customHeight="1" x14ac:dyDescent="0.2">
      <c r="A302" s="75"/>
      <c r="B302" s="9">
        <v>100000</v>
      </c>
      <c r="C302" s="6" t="s">
        <v>459</v>
      </c>
      <c r="D302" s="8">
        <v>103800</v>
      </c>
      <c r="E302" s="7" t="s">
        <v>552</v>
      </c>
      <c r="F302" s="6">
        <v>103801</v>
      </c>
      <c r="G302" s="54" t="s">
        <v>591</v>
      </c>
      <c r="H302" s="3" t="s">
        <v>549</v>
      </c>
      <c r="I302" s="54" t="s">
        <v>548</v>
      </c>
      <c r="J302" s="51" t="s">
        <v>550</v>
      </c>
      <c r="K302" s="3" t="s">
        <v>772</v>
      </c>
      <c r="L302" s="3" t="s">
        <v>773</v>
      </c>
      <c r="M302" s="3" t="s">
        <v>774</v>
      </c>
      <c r="N302" s="3" t="s">
        <v>769</v>
      </c>
      <c r="O302" s="3" t="s">
        <v>770</v>
      </c>
      <c r="P302" s="3" t="s">
        <v>771</v>
      </c>
      <c r="Q302" s="55">
        <v>236472.4</v>
      </c>
      <c r="R302" s="55">
        <v>145068.4</v>
      </c>
      <c r="S302" s="55">
        <v>83443.3</v>
      </c>
      <c r="T302" s="48" t="s">
        <v>1</v>
      </c>
      <c r="U302" s="76">
        <v>3</v>
      </c>
      <c r="V302" s="76">
        <v>0</v>
      </c>
      <c r="W302" s="76" t="s">
        <v>457</v>
      </c>
    </row>
    <row r="303" spans="1:23" ht="12.75" customHeight="1" x14ac:dyDescent="0.2">
      <c r="A303" s="75"/>
      <c r="B303" s="9">
        <v>100000</v>
      </c>
      <c r="C303" s="6" t="s">
        <v>459</v>
      </c>
      <c r="D303" s="8">
        <v>103800</v>
      </c>
      <c r="E303" s="7" t="s">
        <v>552</v>
      </c>
      <c r="F303" s="6">
        <v>103803</v>
      </c>
      <c r="G303" s="28"/>
      <c r="H303" s="77" t="s">
        <v>491</v>
      </c>
      <c r="I303" s="4" t="s">
        <v>548</v>
      </c>
      <c r="J303" s="28"/>
      <c r="K303" s="23"/>
      <c r="L303" s="27"/>
      <c r="M303" s="27"/>
      <c r="N303" s="27"/>
      <c r="O303" s="27"/>
      <c r="P303" s="26"/>
      <c r="Q303" s="2">
        <v>10100</v>
      </c>
      <c r="R303" s="2">
        <v>7600</v>
      </c>
      <c r="S303" s="25">
        <v>7600</v>
      </c>
      <c r="T303" s="24" t="s">
        <v>1</v>
      </c>
      <c r="U303" s="76">
        <v>3</v>
      </c>
      <c r="V303" s="76">
        <v>0</v>
      </c>
      <c r="W303" s="76" t="s">
        <v>457</v>
      </c>
    </row>
    <row r="304" spans="1:23" ht="12.75" customHeight="1" x14ac:dyDescent="0.2">
      <c r="A304" s="75"/>
      <c r="B304" s="9">
        <v>100000</v>
      </c>
      <c r="C304" s="6" t="s">
        <v>459</v>
      </c>
      <c r="D304" s="8">
        <v>103800</v>
      </c>
      <c r="E304" s="7" t="s">
        <v>552</v>
      </c>
      <c r="F304" s="6">
        <v>103804</v>
      </c>
      <c r="G304" s="28"/>
      <c r="H304" s="77" t="s">
        <v>490</v>
      </c>
      <c r="I304" s="4" t="s">
        <v>548</v>
      </c>
      <c r="J304" s="28"/>
      <c r="K304" s="23"/>
      <c r="L304" s="27"/>
      <c r="M304" s="27"/>
      <c r="N304" s="27"/>
      <c r="O304" s="27"/>
      <c r="P304" s="26"/>
      <c r="Q304" s="2">
        <v>1500</v>
      </c>
      <c r="R304" s="2">
        <v>1500</v>
      </c>
      <c r="S304" s="25">
        <v>1500</v>
      </c>
      <c r="T304" s="24" t="s">
        <v>1</v>
      </c>
      <c r="U304" s="76">
        <v>3</v>
      </c>
      <c r="V304" s="76">
        <v>0</v>
      </c>
      <c r="W304" s="76" t="s">
        <v>457</v>
      </c>
    </row>
    <row r="305" spans="1:23" ht="12.75" customHeight="1" x14ac:dyDescent="0.2">
      <c r="A305" s="75"/>
      <c r="B305" s="9">
        <v>103900</v>
      </c>
      <c r="C305" s="6" t="s">
        <v>459</v>
      </c>
      <c r="D305" s="8"/>
      <c r="E305" s="7" t="s">
        <v>551</v>
      </c>
      <c r="F305" s="6"/>
      <c r="G305" s="28"/>
      <c r="H305" s="77" t="s">
        <v>489</v>
      </c>
      <c r="I305" s="4" t="s">
        <v>548</v>
      </c>
      <c r="J305" s="28"/>
      <c r="K305" s="23"/>
      <c r="L305" s="27"/>
      <c r="M305" s="27"/>
      <c r="N305" s="27"/>
      <c r="O305" s="27"/>
      <c r="P305" s="26"/>
      <c r="Q305" s="2">
        <v>224872.4</v>
      </c>
      <c r="R305" s="2">
        <v>135968.4</v>
      </c>
      <c r="S305" s="25">
        <v>74343.3</v>
      </c>
      <c r="T305" s="24" t="s">
        <v>1</v>
      </c>
      <c r="U305" s="76">
        <v>14</v>
      </c>
      <c r="V305" s="76"/>
      <c r="W305" s="76" t="s">
        <v>457</v>
      </c>
    </row>
    <row r="306" spans="1:23" ht="188.25" customHeight="1" x14ac:dyDescent="0.2">
      <c r="A306" s="75"/>
      <c r="B306" s="9">
        <v>100000</v>
      </c>
      <c r="C306" s="6" t="s">
        <v>459</v>
      </c>
      <c r="D306" s="8">
        <v>103900</v>
      </c>
      <c r="E306" s="7" t="s">
        <v>551</v>
      </c>
      <c r="F306" s="6">
        <v>103901</v>
      </c>
      <c r="G306" s="54" t="s">
        <v>585</v>
      </c>
      <c r="H306" s="3" t="s">
        <v>543</v>
      </c>
      <c r="I306" s="54" t="s">
        <v>542</v>
      </c>
      <c r="J306" s="51" t="s">
        <v>547</v>
      </c>
      <c r="K306" s="3" t="s">
        <v>1</v>
      </c>
      <c r="L306" s="3" t="s">
        <v>1</v>
      </c>
      <c r="M306" s="3" t="s">
        <v>1</v>
      </c>
      <c r="N306" s="3" t="s">
        <v>546</v>
      </c>
      <c r="O306" s="3" t="s">
        <v>545</v>
      </c>
      <c r="P306" s="3" t="s">
        <v>544</v>
      </c>
      <c r="Q306" s="55">
        <v>321244.80000000005</v>
      </c>
      <c r="R306" s="55">
        <v>318027.99999999994</v>
      </c>
      <c r="S306" s="55">
        <v>300926.80000000005</v>
      </c>
      <c r="T306" s="48" t="s">
        <v>1</v>
      </c>
      <c r="U306" s="76">
        <v>3</v>
      </c>
      <c r="V306" s="76">
        <v>0</v>
      </c>
      <c r="W306" s="76" t="s">
        <v>457</v>
      </c>
    </row>
    <row r="307" spans="1:23" ht="12.75" customHeight="1" x14ac:dyDescent="0.2">
      <c r="A307" s="75"/>
      <c r="B307" s="9">
        <v>100000</v>
      </c>
      <c r="C307" s="6" t="s">
        <v>459</v>
      </c>
      <c r="D307" s="8">
        <v>103900</v>
      </c>
      <c r="E307" s="7" t="s">
        <v>551</v>
      </c>
      <c r="F307" s="6">
        <v>103902</v>
      </c>
      <c r="G307" s="68"/>
      <c r="H307" s="79" t="s">
        <v>492</v>
      </c>
      <c r="I307" s="35" t="s">
        <v>542</v>
      </c>
      <c r="J307" s="68"/>
      <c r="K307" s="34"/>
      <c r="L307" s="33"/>
      <c r="M307" s="33"/>
      <c r="N307" s="33"/>
      <c r="O307" s="33"/>
      <c r="P307" s="32"/>
      <c r="Q307" s="31">
        <v>270941.7</v>
      </c>
      <c r="R307" s="31">
        <v>271050.8</v>
      </c>
      <c r="S307" s="30">
        <v>270712.2</v>
      </c>
      <c r="T307" s="29" t="s">
        <v>1</v>
      </c>
      <c r="U307" s="76">
        <v>3</v>
      </c>
      <c r="V307" s="76">
        <v>0</v>
      </c>
      <c r="W307" s="76" t="s">
        <v>457</v>
      </c>
    </row>
    <row r="308" spans="1:23" ht="12.75" customHeight="1" x14ac:dyDescent="0.2">
      <c r="A308" s="75"/>
      <c r="B308" s="9">
        <v>100000</v>
      </c>
      <c r="C308" s="6" t="s">
        <v>459</v>
      </c>
      <c r="D308" s="8">
        <v>103900</v>
      </c>
      <c r="E308" s="7" t="s">
        <v>551</v>
      </c>
      <c r="F308" s="6">
        <v>103903</v>
      </c>
      <c r="G308" s="28"/>
      <c r="H308" s="77" t="s">
        <v>491</v>
      </c>
      <c r="I308" s="4" t="s">
        <v>542</v>
      </c>
      <c r="J308" s="28"/>
      <c r="K308" s="23"/>
      <c r="L308" s="27"/>
      <c r="M308" s="27"/>
      <c r="N308" s="27"/>
      <c r="O308" s="27"/>
      <c r="P308" s="26"/>
      <c r="Q308" s="2">
        <v>28284.400000000001</v>
      </c>
      <c r="R308" s="2">
        <v>27093.599999999999</v>
      </c>
      <c r="S308" s="25">
        <v>21604</v>
      </c>
      <c r="T308" s="24" t="s">
        <v>1</v>
      </c>
      <c r="U308" s="76">
        <v>3</v>
      </c>
      <c r="V308" s="76">
        <v>0</v>
      </c>
      <c r="W308" s="76" t="s">
        <v>457</v>
      </c>
    </row>
    <row r="309" spans="1:23" ht="12.75" customHeight="1" x14ac:dyDescent="0.2">
      <c r="A309" s="75"/>
      <c r="B309" s="9">
        <v>100000</v>
      </c>
      <c r="C309" s="6" t="s">
        <v>459</v>
      </c>
      <c r="D309" s="8">
        <v>103900</v>
      </c>
      <c r="E309" s="7" t="s">
        <v>551</v>
      </c>
      <c r="F309" s="6">
        <v>103904</v>
      </c>
      <c r="G309" s="28"/>
      <c r="H309" s="77" t="s">
        <v>490</v>
      </c>
      <c r="I309" s="4" t="s">
        <v>542</v>
      </c>
      <c r="J309" s="28"/>
      <c r="K309" s="23"/>
      <c r="L309" s="27"/>
      <c r="M309" s="27"/>
      <c r="N309" s="27"/>
      <c r="O309" s="27"/>
      <c r="P309" s="26"/>
      <c r="Q309" s="2">
        <v>18813.900000000001</v>
      </c>
      <c r="R309" s="2">
        <v>16765</v>
      </c>
      <c r="S309" s="25">
        <v>7653.7</v>
      </c>
      <c r="T309" s="24" t="s">
        <v>1</v>
      </c>
      <c r="U309" s="76">
        <v>3</v>
      </c>
      <c r="V309" s="76">
        <v>0</v>
      </c>
      <c r="W309" s="76" t="s">
        <v>457</v>
      </c>
    </row>
    <row r="310" spans="1:23" ht="12.75" customHeight="1" x14ac:dyDescent="0.2">
      <c r="A310" s="75"/>
      <c r="B310" s="9">
        <v>104000</v>
      </c>
      <c r="C310" s="6" t="s">
        <v>459</v>
      </c>
      <c r="D310" s="8"/>
      <c r="E310" s="7" t="s">
        <v>549</v>
      </c>
      <c r="F310" s="6"/>
      <c r="G310" s="28"/>
      <c r="H310" s="77" t="s">
        <v>489</v>
      </c>
      <c r="I310" s="4" t="s">
        <v>542</v>
      </c>
      <c r="J310" s="28"/>
      <c r="K310" s="23"/>
      <c r="L310" s="27"/>
      <c r="M310" s="27"/>
      <c r="N310" s="27"/>
      <c r="O310" s="27"/>
      <c r="P310" s="26"/>
      <c r="Q310" s="2">
        <v>3204.8</v>
      </c>
      <c r="R310" s="2">
        <v>3118.6</v>
      </c>
      <c r="S310" s="25">
        <v>956.9</v>
      </c>
      <c r="T310" s="24" t="s">
        <v>1</v>
      </c>
      <c r="U310" s="76">
        <v>14</v>
      </c>
      <c r="V310" s="76"/>
      <c r="W310" s="76" t="s">
        <v>457</v>
      </c>
    </row>
    <row r="311" spans="1:23" ht="93" customHeight="1" x14ac:dyDescent="0.2">
      <c r="A311" s="75"/>
      <c r="B311" s="9">
        <v>100000</v>
      </c>
      <c r="C311" s="6" t="s">
        <v>459</v>
      </c>
      <c r="D311" s="8">
        <v>104000</v>
      </c>
      <c r="E311" s="7" t="s">
        <v>549</v>
      </c>
      <c r="F311" s="6">
        <v>104003</v>
      </c>
      <c r="G311" s="4" t="s">
        <v>580</v>
      </c>
      <c r="H311" s="5" t="s">
        <v>536</v>
      </c>
      <c r="I311" s="4" t="s">
        <v>535</v>
      </c>
      <c r="J311" s="63" t="s">
        <v>541</v>
      </c>
      <c r="K311" s="3" t="s">
        <v>540</v>
      </c>
      <c r="L311" s="3" t="s">
        <v>539</v>
      </c>
      <c r="M311" s="3" t="s">
        <v>538</v>
      </c>
      <c r="N311" s="3" t="s">
        <v>1</v>
      </c>
      <c r="O311" s="3" t="s">
        <v>1</v>
      </c>
      <c r="P311" s="3" t="s">
        <v>1</v>
      </c>
      <c r="Q311" s="2">
        <v>2632448.7000000002</v>
      </c>
      <c r="R311" s="2">
        <v>3237533</v>
      </c>
      <c r="S311" s="2">
        <v>3075656</v>
      </c>
      <c r="T311" s="1" t="s">
        <v>1</v>
      </c>
      <c r="U311" s="76">
        <v>3</v>
      </c>
      <c r="V311" s="76">
        <v>0</v>
      </c>
      <c r="W311" s="76" t="s">
        <v>457</v>
      </c>
    </row>
    <row r="312" spans="1:23" ht="12.75" customHeight="1" x14ac:dyDescent="0.2">
      <c r="A312" s="75"/>
      <c r="B312" s="9">
        <v>100000</v>
      </c>
      <c r="C312" s="6" t="s">
        <v>459</v>
      </c>
      <c r="D312" s="8">
        <v>104000</v>
      </c>
      <c r="E312" s="7" t="s">
        <v>549</v>
      </c>
      <c r="F312" s="6">
        <v>104004</v>
      </c>
      <c r="G312" s="68"/>
      <c r="H312" s="79" t="s">
        <v>537</v>
      </c>
      <c r="I312" s="35" t="s">
        <v>535</v>
      </c>
      <c r="J312" s="68"/>
      <c r="K312" s="34"/>
      <c r="L312" s="33"/>
      <c r="M312" s="33"/>
      <c r="N312" s="33"/>
      <c r="O312" s="33"/>
      <c r="P312" s="32"/>
      <c r="Q312" s="31">
        <v>2632448.7000000002</v>
      </c>
      <c r="R312" s="31">
        <v>3237533</v>
      </c>
      <c r="S312" s="30">
        <v>3075656</v>
      </c>
      <c r="T312" s="29" t="s">
        <v>1</v>
      </c>
      <c r="U312" s="76">
        <v>3</v>
      </c>
      <c r="V312" s="76">
        <v>0</v>
      </c>
      <c r="W312" s="76" t="s">
        <v>457</v>
      </c>
    </row>
    <row r="313" spans="1:23" ht="40.5" customHeight="1" x14ac:dyDescent="0.2">
      <c r="A313" s="75"/>
      <c r="B313" s="9">
        <v>104700</v>
      </c>
      <c r="C313" s="6" t="s">
        <v>459</v>
      </c>
      <c r="D313" s="8"/>
      <c r="E313" s="7" t="s">
        <v>534</v>
      </c>
      <c r="F313" s="6"/>
      <c r="G313" s="54" t="s">
        <v>578</v>
      </c>
      <c r="H313" s="3" t="s">
        <v>525</v>
      </c>
      <c r="I313" s="54" t="s">
        <v>524</v>
      </c>
      <c r="J313" s="51" t="s">
        <v>23</v>
      </c>
      <c r="K313" s="3" t="s">
        <v>531</v>
      </c>
      <c r="L313" s="3" t="s">
        <v>530</v>
      </c>
      <c r="M313" s="3" t="s">
        <v>529</v>
      </c>
      <c r="N313" s="3" t="s">
        <v>528</v>
      </c>
      <c r="O313" s="3" t="s">
        <v>527</v>
      </c>
      <c r="P313" s="3" t="s">
        <v>526</v>
      </c>
      <c r="Q313" s="55">
        <v>118066.1</v>
      </c>
      <c r="R313" s="55">
        <v>116365.2</v>
      </c>
      <c r="S313" s="55">
        <v>116365.2</v>
      </c>
      <c r="T313" s="48" t="s">
        <v>1</v>
      </c>
      <c r="U313" s="76">
        <v>11</v>
      </c>
      <c r="V313" s="76"/>
      <c r="W313" s="76" t="s">
        <v>457</v>
      </c>
    </row>
    <row r="314" spans="1:23" ht="12.75" customHeight="1" x14ac:dyDescent="0.2">
      <c r="A314" s="75"/>
      <c r="B314" s="9">
        <v>100000</v>
      </c>
      <c r="C314" s="6" t="s">
        <v>459</v>
      </c>
      <c r="D314" s="8">
        <v>104700</v>
      </c>
      <c r="E314" s="7" t="s">
        <v>534</v>
      </c>
      <c r="F314" s="6">
        <v>104701</v>
      </c>
      <c r="G314" s="68"/>
      <c r="H314" s="79" t="s">
        <v>492</v>
      </c>
      <c r="I314" s="35" t="s">
        <v>524</v>
      </c>
      <c r="J314" s="68"/>
      <c r="K314" s="27"/>
      <c r="L314" s="33"/>
      <c r="M314" s="33"/>
      <c r="N314" s="33"/>
      <c r="O314" s="33"/>
      <c r="P314" s="32"/>
      <c r="Q314" s="31">
        <v>65115.5</v>
      </c>
      <c r="R314" s="31">
        <v>67293.7</v>
      </c>
      <c r="S314" s="30">
        <v>67293.7</v>
      </c>
      <c r="T314" s="29" t="s">
        <v>1</v>
      </c>
      <c r="U314" s="76">
        <v>3</v>
      </c>
      <c r="V314" s="76">
        <v>0</v>
      </c>
      <c r="W314" s="76" t="s">
        <v>457</v>
      </c>
    </row>
    <row r="315" spans="1:23" ht="12.75" customHeight="1" x14ac:dyDescent="0.2">
      <c r="A315" s="75"/>
      <c r="B315" s="9">
        <v>100000</v>
      </c>
      <c r="C315" s="6" t="s">
        <v>459</v>
      </c>
      <c r="D315" s="8">
        <v>104700</v>
      </c>
      <c r="E315" s="7" t="s">
        <v>534</v>
      </c>
      <c r="F315" s="6">
        <v>104702</v>
      </c>
      <c r="G315" s="68"/>
      <c r="H315" s="79" t="s">
        <v>491</v>
      </c>
      <c r="I315" s="35" t="s">
        <v>524</v>
      </c>
      <c r="J315" s="68"/>
      <c r="K315" s="27"/>
      <c r="L315" s="33"/>
      <c r="M315" s="33"/>
      <c r="N315" s="33"/>
      <c r="O315" s="33"/>
      <c r="P315" s="32"/>
      <c r="Q315" s="31">
        <v>49302.6</v>
      </c>
      <c r="R315" s="31">
        <v>45423.5</v>
      </c>
      <c r="S315" s="30">
        <v>45423.5</v>
      </c>
      <c r="T315" s="29" t="s">
        <v>1</v>
      </c>
      <c r="U315" s="76">
        <v>3</v>
      </c>
      <c r="V315" s="76">
        <v>0</v>
      </c>
      <c r="W315" s="76" t="s">
        <v>457</v>
      </c>
    </row>
    <row r="316" spans="1:23" ht="12.75" customHeight="1" x14ac:dyDescent="0.2">
      <c r="A316" s="75"/>
      <c r="B316" s="9">
        <v>104800</v>
      </c>
      <c r="C316" s="6" t="s">
        <v>459</v>
      </c>
      <c r="D316" s="8"/>
      <c r="E316" s="7" t="s">
        <v>532</v>
      </c>
      <c r="F316" s="6"/>
      <c r="G316" s="68"/>
      <c r="H316" s="79" t="s">
        <v>490</v>
      </c>
      <c r="I316" s="35" t="s">
        <v>524</v>
      </c>
      <c r="J316" s="68"/>
      <c r="K316" s="27"/>
      <c r="L316" s="33"/>
      <c r="M316" s="33"/>
      <c r="N316" s="33"/>
      <c r="O316" s="33"/>
      <c r="P316" s="32"/>
      <c r="Q316" s="31">
        <v>3600</v>
      </c>
      <c r="R316" s="31">
        <v>3600</v>
      </c>
      <c r="S316" s="30">
        <v>3600</v>
      </c>
      <c r="T316" s="29" t="s">
        <v>1</v>
      </c>
      <c r="U316" s="76">
        <v>14</v>
      </c>
      <c r="V316" s="76"/>
      <c r="W316" s="76" t="s">
        <v>457</v>
      </c>
    </row>
    <row r="317" spans="1:23" ht="12.75" customHeight="1" x14ac:dyDescent="0.2">
      <c r="A317" s="75"/>
      <c r="B317" s="9">
        <v>100000</v>
      </c>
      <c r="C317" s="6" t="s">
        <v>459</v>
      </c>
      <c r="D317" s="8">
        <v>104800</v>
      </c>
      <c r="E317" s="7" t="s">
        <v>532</v>
      </c>
      <c r="F317" s="6">
        <v>104801</v>
      </c>
      <c r="G317" s="68"/>
      <c r="H317" s="79" t="s">
        <v>489</v>
      </c>
      <c r="I317" s="35" t="s">
        <v>524</v>
      </c>
      <c r="J317" s="68"/>
      <c r="K317" s="27"/>
      <c r="L317" s="33"/>
      <c r="M317" s="33"/>
      <c r="N317" s="33"/>
      <c r="O317" s="33"/>
      <c r="P317" s="32"/>
      <c r="Q317" s="31">
        <v>48</v>
      </c>
      <c r="R317" s="31">
        <v>48</v>
      </c>
      <c r="S317" s="30">
        <v>48</v>
      </c>
      <c r="T317" s="29" t="s">
        <v>1</v>
      </c>
      <c r="U317" s="76">
        <v>3</v>
      </c>
      <c r="V317" s="76">
        <v>0</v>
      </c>
      <c r="W317" s="76" t="s">
        <v>457</v>
      </c>
    </row>
    <row r="318" spans="1:23" ht="99.75" customHeight="1" x14ac:dyDescent="0.2">
      <c r="A318" s="75"/>
      <c r="B318" s="9">
        <v>100000</v>
      </c>
      <c r="C318" s="6" t="s">
        <v>459</v>
      </c>
      <c r="D318" s="8">
        <v>105400</v>
      </c>
      <c r="E318" s="7" t="s">
        <v>523</v>
      </c>
      <c r="F318" s="6">
        <v>105402</v>
      </c>
      <c r="G318" s="64" t="s">
        <v>574</v>
      </c>
      <c r="H318" s="11" t="s">
        <v>522</v>
      </c>
      <c r="I318" s="64" t="s">
        <v>521</v>
      </c>
      <c r="J318" s="53" t="s">
        <v>199</v>
      </c>
      <c r="K318" s="11" t="s">
        <v>1</v>
      </c>
      <c r="L318" s="11" t="s">
        <v>1</v>
      </c>
      <c r="M318" s="11" t="s">
        <v>1</v>
      </c>
      <c r="N318" s="11" t="s">
        <v>520</v>
      </c>
      <c r="O318" s="11" t="s">
        <v>519</v>
      </c>
      <c r="P318" s="11" t="s">
        <v>518</v>
      </c>
      <c r="Q318" s="56">
        <v>1025878.9</v>
      </c>
      <c r="R318" s="56">
        <v>501687.5</v>
      </c>
      <c r="S318" s="56">
        <v>501687.5</v>
      </c>
      <c r="T318" s="49" t="s">
        <v>1</v>
      </c>
      <c r="U318" s="76">
        <v>3</v>
      </c>
      <c r="V318" s="76">
        <v>0</v>
      </c>
      <c r="W318" s="76" t="s">
        <v>457</v>
      </c>
    </row>
    <row r="319" spans="1:23" ht="183.75" customHeight="1" x14ac:dyDescent="0.2">
      <c r="A319" s="75"/>
      <c r="B319" s="9">
        <v>105800</v>
      </c>
      <c r="C319" s="6" t="s">
        <v>459</v>
      </c>
      <c r="D319" s="8"/>
      <c r="E319" s="7" t="s">
        <v>517</v>
      </c>
      <c r="F319" s="6"/>
      <c r="G319" s="54" t="s">
        <v>572</v>
      </c>
      <c r="H319" s="3" t="s">
        <v>510</v>
      </c>
      <c r="I319" s="54" t="s">
        <v>509</v>
      </c>
      <c r="J319" s="51" t="s">
        <v>513</v>
      </c>
      <c r="K319" s="3" t="s">
        <v>1</v>
      </c>
      <c r="L319" s="3" t="s">
        <v>1</v>
      </c>
      <c r="M319" s="3" t="s">
        <v>1</v>
      </c>
      <c r="N319" s="3" t="s">
        <v>713</v>
      </c>
      <c r="O319" s="3" t="s">
        <v>512</v>
      </c>
      <c r="P319" s="3" t="s">
        <v>511</v>
      </c>
      <c r="Q319" s="55">
        <v>73360.099999999991</v>
      </c>
      <c r="R319" s="55">
        <v>71451.100000000006</v>
      </c>
      <c r="S319" s="55">
        <v>69078.600000000006</v>
      </c>
      <c r="T319" s="48" t="s">
        <v>1</v>
      </c>
      <c r="U319" s="76">
        <v>14</v>
      </c>
      <c r="V319" s="76"/>
      <c r="W319" s="76" t="s">
        <v>457</v>
      </c>
    </row>
    <row r="320" spans="1:23" ht="12.75" customHeight="1" x14ac:dyDescent="0.2">
      <c r="A320" s="75"/>
      <c r="B320" s="9">
        <v>100000</v>
      </c>
      <c r="C320" s="6" t="s">
        <v>459</v>
      </c>
      <c r="D320" s="8">
        <v>105800</v>
      </c>
      <c r="E320" s="7" t="s">
        <v>517</v>
      </c>
      <c r="F320" s="6">
        <v>105801</v>
      </c>
      <c r="G320" s="68"/>
      <c r="H320" s="79" t="s">
        <v>492</v>
      </c>
      <c r="I320" s="35" t="s">
        <v>509</v>
      </c>
      <c r="J320" s="68"/>
      <c r="K320" s="34"/>
      <c r="L320" s="33"/>
      <c r="M320" s="33"/>
      <c r="N320" s="33"/>
      <c r="O320" s="33"/>
      <c r="P320" s="32"/>
      <c r="Q320" s="31">
        <v>66477.899999999994</v>
      </c>
      <c r="R320" s="31">
        <v>66433.8</v>
      </c>
      <c r="S320" s="30">
        <v>66423.8</v>
      </c>
      <c r="T320" s="29" t="s">
        <v>1</v>
      </c>
      <c r="U320" s="76">
        <v>3</v>
      </c>
      <c r="V320" s="76">
        <v>0</v>
      </c>
      <c r="W320" s="76" t="s">
        <v>457</v>
      </c>
    </row>
    <row r="321" spans="1:23" ht="12.75" customHeight="1" x14ac:dyDescent="0.2">
      <c r="A321" s="75"/>
      <c r="B321" s="9">
        <v>100000</v>
      </c>
      <c r="C321" s="6" t="s">
        <v>459</v>
      </c>
      <c r="D321" s="8">
        <v>105800</v>
      </c>
      <c r="E321" s="7" t="s">
        <v>517</v>
      </c>
      <c r="F321" s="6">
        <v>105802</v>
      </c>
      <c r="G321" s="28"/>
      <c r="H321" s="77" t="s">
        <v>491</v>
      </c>
      <c r="I321" s="4" t="s">
        <v>509</v>
      </c>
      <c r="J321" s="28"/>
      <c r="K321" s="23"/>
      <c r="L321" s="27"/>
      <c r="M321" s="27"/>
      <c r="N321" s="27"/>
      <c r="O321" s="27"/>
      <c r="P321" s="26"/>
      <c r="Q321" s="2">
        <v>3351.6</v>
      </c>
      <c r="R321" s="2">
        <v>2799.8</v>
      </c>
      <c r="S321" s="25">
        <v>2072.1</v>
      </c>
      <c r="T321" s="24" t="s">
        <v>1</v>
      </c>
      <c r="U321" s="76">
        <v>3</v>
      </c>
      <c r="V321" s="76">
        <v>0</v>
      </c>
      <c r="W321" s="76" t="s">
        <v>457</v>
      </c>
    </row>
    <row r="322" spans="1:23" ht="12.75" customHeight="1" x14ac:dyDescent="0.2">
      <c r="A322" s="75"/>
      <c r="B322" s="9">
        <v>100000</v>
      </c>
      <c r="C322" s="6" t="s">
        <v>459</v>
      </c>
      <c r="D322" s="8">
        <v>105800</v>
      </c>
      <c r="E322" s="7" t="s">
        <v>517</v>
      </c>
      <c r="F322" s="6">
        <v>105803</v>
      </c>
      <c r="G322" s="28"/>
      <c r="H322" s="77" t="s">
        <v>490</v>
      </c>
      <c r="I322" s="4" t="s">
        <v>509</v>
      </c>
      <c r="J322" s="28"/>
      <c r="K322" s="23"/>
      <c r="L322" s="27"/>
      <c r="M322" s="27"/>
      <c r="N322" s="27"/>
      <c r="O322" s="27"/>
      <c r="P322" s="26"/>
      <c r="Q322" s="2">
        <v>3279.4</v>
      </c>
      <c r="R322" s="2">
        <v>1957.3</v>
      </c>
      <c r="S322" s="25">
        <v>322.5</v>
      </c>
      <c r="T322" s="24" t="s">
        <v>1</v>
      </c>
      <c r="U322" s="76">
        <v>3</v>
      </c>
      <c r="V322" s="76">
        <v>0</v>
      </c>
      <c r="W322" s="76" t="s">
        <v>457</v>
      </c>
    </row>
    <row r="323" spans="1:23" ht="12.75" customHeight="1" x14ac:dyDescent="0.2">
      <c r="A323" s="75"/>
      <c r="B323" s="9">
        <v>100000</v>
      </c>
      <c r="C323" s="6" t="s">
        <v>459</v>
      </c>
      <c r="D323" s="8">
        <v>105800</v>
      </c>
      <c r="E323" s="7" t="s">
        <v>517</v>
      </c>
      <c r="F323" s="6">
        <v>105804</v>
      </c>
      <c r="G323" s="67"/>
      <c r="H323" s="78" t="s">
        <v>489</v>
      </c>
      <c r="I323" s="12" t="s">
        <v>509</v>
      </c>
      <c r="J323" s="67"/>
      <c r="K323" s="23"/>
      <c r="L323" s="22"/>
      <c r="M323" s="22"/>
      <c r="N323" s="22"/>
      <c r="O323" s="22"/>
      <c r="P323" s="21"/>
      <c r="Q323" s="10">
        <v>251.2</v>
      </c>
      <c r="R323" s="10">
        <v>260.2</v>
      </c>
      <c r="S323" s="20">
        <v>260.2</v>
      </c>
      <c r="T323" s="19" t="s">
        <v>1</v>
      </c>
      <c r="U323" s="76">
        <v>3</v>
      </c>
      <c r="V323" s="76">
        <v>0</v>
      </c>
      <c r="W323" s="76" t="s">
        <v>457</v>
      </c>
    </row>
    <row r="324" spans="1:23" ht="87.75" customHeight="1" x14ac:dyDescent="0.2">
      <c r="A324" s="75"/>
      <c r="B324" s="9">
        <v>105900</v>
      </c>
      <c r="C324" s="6" t="s">
        <v>459</v>
      </c>
      <c r="D324" s="8"/>
      <c r="E324" s="7" t="s">
        <v>516</v>
      </c>
      <c r="F324" s="6"/>
      <c r="G324" s="4" t="s">
        <v>568</v>
      </c>
      <c r="H324" s="5" t="s">
        <v>506</v>
      </c>
      <c r="I324" s="4" t="s">
        <v>505</v>
      </c>
      <c r="J324" s="63" t="s">
        <v>478</v>
      </c>
      <c r="K324" s="3" t="s">
        <v>1</v>
      </c>
      <c r="L324" s="3" t="s">
        <v>1</v>
      </c>
      <c r="M324" s="3" t="s">
        <v>1</v>
      </c>
      <c r="N324" s="3" t="s">
        <v>508</v>
      </c>
      <c r="O324" s="3" t="s">
        <v>62</v>
      </c>
      <c r="P324" s="3" t="s">
        <v>507</v>
      </c>
      <c r="Q324" s="2">
        <v>180</v>
      </c>
      <c r="R324" s="2">
        <v>0</v>
      </c>
      <c r="S324" s="2">
        <v>0</v>
      </c>
      <c r="T324" s="1" t="s">
        <v>1</v>
      </c>
      <c r="U324" s="76">
        <v>5</v>
      </c>
      <c r="V324" s="76"/>
      <c r="W324" s="76" t="s">
        <v>457</v>
      </c>
    </row>
    <row r="325" spans="1:23" ht="12.75" customHeight="1" x14ac:dyDescent="0.2">
      <c r="A325" s="75"/>
      <c r="B325" s="9">
        <v>106100</v>
      </c>
      <c r="C325" s="6" t="s">
        <v>459</v>
      </c>
      <c r="D325" s="8"/>
      <c r="E325" s="7" t="s">
        <v>515</v>
      </c>
      <c r="F325" s="6"/>
      <c r="G325" s="68"/>
      <c r="H325" s="79" t="s">
        <v>491</v>
      </c>
      <c r="I325" s="35" t="s">
        <v>505</v>
      </c>
      <c r="J325" s="68"/>
      <c r="K325" s="27"/>
      <c r="L325" s="33"/>
      <c r="M325" s="33"/>
      <c r="N325" s="33"/>
      <c r="O325" s="33"/>
      <c r="P325" s="32"/>
      <c r="Q325" s="31">
        <v>70</v>
      </c>
      <c r="R325" s="31">
        <v>0</v>
      </c>
      <c r="S325" s="30">
        <v>0</v>
      </c>
      <c r="T325" s="29" t="s">
        <v>1</v>
      </c>
      <c r="U325" s="76">
        <v>5</v>
      </c>
      <c r="V325" s="76"/>
      <c r="W325" s="76" t="s">
        <v>457</v>
      </c>
    </row>
    <row r="326" spans="1:23" ht="12.75" customHeight="1" x14ac:dyDescent="0.2">
      <c r="A326" s="75"/>
      <c r="B326" s="9">
        <v>106200</v>
      </c>
      <c r="C326" s="6" t="s">
        <v>459</v>
      </c>
      <c r="D326" s="8"/>
      <c r="E326" s="7" t="s">
        <v>514</v>
      </c>
      <c r="F326" s="6"/>
      <c r="G326" s="68"/>
      <c r="H326" s="79" t="s">
        <v>490</v>
      </c>
      <c r="I326" s="35" t="s">
        <v>505</v>
      </c>
      <c r="J326" s="68"/>
      <c r="K326" s="34"/>
      <c r="L326" s="33"/>
      <c r="M326" s="33"/>
      <c r="N326" s="33"/>
      <c r="O326" s="33"/>
      <c r="P326" s="32"/>
      <c r="Q326" s="31">
        <v>110</v>
      </c>
      <c r="R326" s="31">
        <v>0</v>
      </c>
      <c r="S326" s="30">
        <v>0</v>
      </c>
      <c r="T326" s="29" t="s">
        <v>1</v>
      </c>
      <c r="U326" s="76">
        <v>5</v>
      </c>
      <c r="V326" s="76"/>
      <c r="W326" s="76" t="s">
        <v>457</v>
      </c>
    </row>
    <row r="327" spans="1:23" ht="219" customHeight="1" x14ac:dyDescent="0.2">
      <c r="A327" s="75"/>
      <c r="B327" s="9">
        <v>100000</v>
      </c>
      <c r="C327" s="6" t="s">
        <v>459</v>
      </c>
      <c r="D327" s="8">
        <v>106300</v>
      </c>
      <c r="E327" s="7" t="s">
        <v>510</v>
      </c>
      <c r="F327" s="6">
        <v>106301</v>
      </c>
      <c r="G327" s="54" t="s">
        <v>567</v>
      </c>
      <c r="H327" s="3" t="s">
        <v>499</v>
      </c>
      <c r="I327" s="54" t="s">
        <v>498</v>
      </c>
      <c r="J327" s="51" t="s">
        <v>504</v>
      </c>
      <c r="K327" s="3" t="s">
        <v>503</v>
      </c>
      <c r="L327" s="3" t="s">
        <v>367</v>
      </c>
      <c r="M327" s="3" t="s">
        <v>502</v>
      </c>
      <c r="N327" s="3" t="s">
        <v>714</v>
      </c>
      <c r="O327" s="3" t="s">
        <v>501</v>
      </c>
      <c r="P327" s="3" t="s">
        <v>500</v>
      </c>
      <c r="Q327" s="55">
        <v>5805</v>
      </c>
      <c r="R327" s="55">
        <v>5805</v>
      </c>
      <c r="S327" s="55">
        <v>5805</v>
      </c>
      <c r="T327" s="48" t="s">
        <v>1</v>
      </c>
      <c r="U327" s="80">
        <v>3</v>
      </c>
      <c r="V327" s="80">
        <v>0</v>
      </c>
      <c r="W327" s="80" t="s">
        <v>457</v>
      </c>
    </row>
    <row r="328" spans="1:23" ht="12.75" customHeight="1" x14ac:dyDescent="0.2">
      <c r="A328" s="75"/>
      <c r="B328" s="9">
        <v>100000</v>
      </c>
      <c r="C328" s="6" t="s">
        <v>459</v>
      </c>
      <c r="D328" s="8">
        <v>106300</v>
      </c>
      <c r="E328" s="7" t="s">
        <v>510</v>
      </c>
      <c r="F328" s="6">
        <v>106303</v>
      </c>
      <c r="G328" s="28"/>
      <c r="H328" s="77" t="s">
        <v>491</v>
      </c>
      <c r="I328" s="4" t="s">
        <v>498</v>
      </c>
      <c r="J328" s="28"/>
      <c r="K328" s="23"/>
      <c r="L328" s="27"/>
      <c r="M328" s="27"/>
      <c r="N328" s="27"/>
      <c r="O328" s="27"/>
      <c r="P328" s="26"/>
      <c r="Q328" s="2">
        <v>122</v>
      </c>
      <c r="R328" s="2">
        <v>122</v>
      </c>
      <c r="S328" s="25">
        <v>122</v>
      </c>
      <c r="T328" s="24" t="s">
        <v>1</v>
      </c>
      <c r="U328" s="76">
        <v>3</v>
      </c>
      <c r="V328" s="76">
        <v>0</v>
      </c>
      <c r="W328" s="76" t="s">
        <v>457</v>
      </c>
    </row>
    <row r="329" spans="1:23" ht="12.75" customHeight="1" x14ac:dyDescent="0.2">
      <c r="A329" s="75"/>
      <c r="B329" s="9">
        <v>100000</v>
      </c>
      <c r="C329" s="6" t="s">
        <v>459</v>
      </c>
      <c r="D329" s="8">
        <v>106300</v>
      </c>
      <c r="E329" s="7" t="s">
        <v>510</v>
      </c>
      <c r="F329" s="6">
        <v>106304</v>
      </c>
      <c r="G329" s="28"/>
      <c r="H329" s="77" t="s">
        <v>490</v>
      </c>
      <c r="I329" s="4" t="s">
        <v>498</v>
      </c>
      <c r="J329" s="28"/>
      <c r="K329" s="23"/>
      <c r="L329" s="27"/>
      <c r="M329" s="27"/>
      <c r="N329" s="27"/>
      <c r="O329" s="27"/>
      <c r="P329" s="26"/>
      <c r="Q329" s="2">
        <v>173</v>
      </c>
      <c r="R329" s="2">
        <v>173</v>
      </c>
      <c r="S329" s="25">
        <v>173</v>
      </c>
      <c r="T329" s="24" t="s">
        <v>1</v>
      </c>
      <c r="U329" s="76">
        <v>3</v>
      </c>
      <c r="V329" s="76">
        <v>0</v>
      </c>
      <c r="W329" s="76" t="s">
        <v>457</v>
      </c>
    </row>
    <row r="330" spans="1:23" ht="12.75" customHeight="1" x14ac:dyDescent="0.2">
      <c r="A330" s="75"/>
      <c r="B330" s="9">
        <v>106400</v>
      </c>
      <c r="C330" s="6" t="s">
        <v>459</v>
      </c>
      <c r="D330" s="8"/>
      <c r="E330" s="7" t="s">
        <v>506</v>
      </c>
      <c r="F330" s="6"/>
      <c r="G330" s="28"/>
      <c r="H330" s="77" t="s">
        <v>489</v>
      </c>
      <c r="I330" s="4" t="s">
        <v>498</v>
      </c>
      <c r="J330" s="28"/>
      <c r="K330" s="23"/>
      <c r="L330" s="27"/>
      <c r="M330" s="27"/>
      <c r="N330" s="27"/>
      <c r="O330" s="27"/>
      <c r="P330" s="26"/>
      <c r="Q330" s="2">
        <v>5510</v>
      </c>
      <c r="R330" s="2">
        <v>5510</v>
      </c>
      <c r="S330" s="25">
        <v>5510</v>
      </c>
      <c r="T330" s="24" t="s">
        <v>1</v>
      </c>
      <c r="U330" s="76">
        <v>14</v>
      </c>
      <c r="V330" s="76"/>
      <c r="W330" s="76" t="s">
        <v>457</v>
      </c>
    </row>
    <row r="331" spans="1:23" ht="371.25" customHeight="1" x14ac:dyDescent="0.2">
      <c r="A331" s="75"/>
      <c r="B331" s="9">
        <v>100000</v>
      </c>
      <c r="C331" s="6" t="s">
        <v>459</v>
      </c>
      <c r="D331" s="8">
        <v>106900</v>
      </c>
      <c r="E331" s="7" t="s">
        <v>497</v>
      </c>
      <c r="F331" s="6">
        <v>106901</v>
      </c>
      <c r="G331" s="97" t="s">
        <v>563</v>
      </c>
      <c r="H331" s="95" t="s">
        <v>494</v>
      </c>
      <c r="I331" s="97" t="s">
        <v>493</v>
      </c>
      <c r="J331" s="101" t="s">
        <v>495</v>
      </c>
      <c r="K331" s="95" t="s">
        <v>777</v>
      </c>
      <c r="L331" s="95" t="s">
        <v>62</v>
      </c>
      <c r="M331" s="95" t="s">
        <v>778</v>
      </c>
      <c r="N331" s="95" t="s">
        <v>779</v>
      </c>
      <c r="O331" s="95" t="s">
        <v>899</v>
      </c>
      <c r="P331" s="95" t="s">
        <v>776</v>
      </c>
      <c r="Q331" s="113">
        <v>95532.5</v>
      </c>
      <c r="R331" s="113">
        <v>92650.8</v>
      </c>
      <c r="S331" s="113">
        <v>86025.700000000012</v>
      </c>
      <c r="T331" s="113" t="s">
        <v>1</v>
      </c>
      <c r="U331" s="76">
        <v>3</v>
      </c>
      <c r="V331" s="76">
        <v>0</v>
      </c>
      <c r="W331" s="76" t="s">
        <v>457</v>
      </c>
    </row>
    <row r="332" spans="1:23" ht="192.75" hidden="1" customHeight="1" x14ac:dyDescent="0.2">
      <c r="A332" s="75"/>
      <c r="B332" s="9"/>
      <c r="C332" s="6"/>
      <c r="D332" s="8"/>
      <c r="E332" s="7"/>
      <c r="F332" s="6"/>
      <c r="G332" s="98"/>
      <c r="H332" s="96"/>
      <c r="I332" s="98"/>
      <c r="J332" s="107"/>
      <c r="K332" s="96"/>
      <c r="L332" s="96"/>
      <c r="M332" s="96"/>
      <c r="N332" s="96"/>
      <c r="O332" s="96"/>
      <c r="P332" s="96"/>
      <c r="Q332" s="115"/>
      <c r="R332" s="115"/>
      <c r="S332" s="115"/>
      <c r="T332" s="115"/>
      <c r="U332" s="76"/>
      <c r="V332" s="76"/>
      <c r="W332" s="76"/>
    </row>
    <row r="333" spans="1:23" ht="12.75" customHeight="1" x14ac:dyDescent="0.2">
      <c r="A333" s="75"/>
      <c r="B333" s="9">
        <v>100000</v>
      </c>
      <c r="C333" s="6" t="s">
        <v>459</v>
      </c>
      <c r="D333" s="8">
        <v>106900</v>
      </c>
      <c r="E333" s="7" t="s">
        <v>497</v>
      </c>
      <c r="F333" s="6">
        <v>106902</v>
      </c>
      <c r="G333" s="28"/>
      <c r="H333" s="77" t="s">
        <v>491</v>
      </c>
      <c r="I333" s="4" t="s">
        <v>493</v>
      </c>
      <c r="J333" s="28"/>
      <c r="K333" s="23"/>
      <c r="L333" s="27"/>
      <c r="M333" s="27"/>
      <c r="N333" s="27"/>
      <c r="O333" s="27"/>
      <c r="P333" s="26"/>
      <c r="Q333" s="2">
        <v>18221.3</v>
      </c>
      <c r="R333" s="2">
        <v>14527.3</v>
      </c>
      <c r="S333" s="25">
        <v>13933.6</v>
      </c>
      <c r="T333" s="24" t="s">
        <v>1</v>
      </c>
      <c r="U333" s="76">
        <v>3</v>
      </c>
      <c r="V333" s="76">
        <v>0</v>
      </c>
      <c r="W333" s="76" t="s">
        <v>457</v>
      </c>
    </row>
    <row r="334" spans="1:23" ht="12.75" customHeight="1" x14ac:dyDescent="0.2">
      <c r="A334" s="75"/>
      <c r="B334" s="9">
        <v>100000</v>
      </c>
      <c r="C334" s="6" t="s">
        <v>459</v>
      </c>
      <c r="D334" s="8">
        <v>106900</v>
      </c>
      <c r="E334" s="7" t="s">
        <v>497</v>
      </c>
      <c r="F334" s="6">
        <v>106903</v>
      </c>
      <c r="G334" s="28"/>
      <c r="H334" s="77" t="s">
        <v>490</v>
      </c>
      <c r="I334" s="4" t="s">
        <v>493</v>
      </c>
      <c r="J334" s="28"/>
      <c r="K334" s="23"/>
      <c r="L334" s="27"/>
      <c r="M334" s="27"/>
      <c r="N334" s="27"/>
      <c r="O334" s="27"/>
      <c r="P334" s="26"/>
      <c r="Q334" s="2">
        <v>2426.4</v>
      </c>
      <c r="R334" s="2">
        <v>1608</v>
      </c>
      <c r="S334" s="25">
        <v>1608</v>
      </c>
      <c r="T334" s="24" t="s">
        <v>1</v>
      </c>
      <c r="U334" s="76">
        <v>3</v>
      </c>
      <c r="V334" s="76">
        <v>0</v>
      </c>
      <c r="W334" s="76" t="s">
        <v>457</v>
      </c>
    </row>
    <row r="335" spans="1:23" ht="12.75" customHeight="1" x14ac:dyDescent="0.2">
      <c r="A335" s="75"/>
      <c r="B335" s="9">
        <v>100000</v>
      </c>
      <c r="C335" s="6" t="s">
        <v>459</v>
      </c>
      <c r="D335" s="8">
        <v>106900</v>
      </c>
      <c r="E335" s="7" t="s">
        <v>497</v>
      </c>
      <c r="F335" s="6">
        <v>106904</v>
      </c>
      <c r="G335" s="28"/>
      <c r="H335" s="77" t="s">
        <v>489</v>
      </c>
      <c r="I335" s="4" t="s">
        <v>493</v>
      </c>
      <c r="J335" s="28"/>
      <c r="K335" s="23"/>
      <c r="L335" s="27"/>
      <c r="M335" s="27"/>
      <c r="N335" s="27"/>
      <c r="O335" s="27"/>
      <c r="P335" s="26"/>
      <c r="Q335" s="2">
        <v>74884.800000000003</v>
      </c>
      <c r="R335" s="2">
        <v>76515.5</v>
      </c>
      <c r="S335" s="25">
        <v>70484.100000000006</v>
      </c>
      <c r="T335" s="24" t="s">
        <v>1</v>
      </c>
      <c r="U335" s="76">
        <v>3</v>
      </c>
      <c r="V335" s="76">
        <v>0</v>
      </c>
      <c r="W335" s="76" t="s">
        <v>457</v>
      </c>
    </row>
    <row r="336" spans="1:23" ht="72" customHeight="1" x14ac:dyDescent="0.2">
      <c r="A336" s="75"/>
      <c r="B336" s="9">
        <v>107000</v>
      </c>
      <c r="C336" s="6" t="s">
        <v>459</v>
      </c>
      <c r="D336" s="8"/>
      <c r="E336" s="7" t="s">
        <v>496</v>
      </c>
      <c r="F336" s="6"/>
      <c r="G336" s="64" t="s">
        <v>561</v>
      </c>
      <c r="H336" s="11" t="s">
        <v>487</v>
      </c>
      <c r="I336" s="64" t="s">
        <v>486</v>
      </c>
      <c r="J336" s="53" t="s">
        <v>55</v>
      </c>
      <c r="K336" s="11" t="s">
        <v>485</v>
      </c>
      <c r="L336" s="11" t="s">
        <v>484</v>
      </c>
      <c r="M336" s="11" t="s">
        <v>483</v>
      </c>
      <c r="N336" s="11" t="s">
        <v>482</v>
      </c>
      <c r="O336" s="11" t="s">
        <v>215</v>
      </c>
      <c r="P336" s="11" t="s">
        <v>481</v>
      </c>
      <c r="Q336" s="56">
        <v>2931</v>
      </c>
      <c r="R336" s="56">
        <v>8340.7999999999993</v>
      </c>
      <c r="S336" s="56">
        <v>0</v>
      </c>
      <c r="T336" s="49" t="s">
        <v>1</v>
      </c>
      <c r="U336" s="76">
        <v>14</v>
      </c>
      <c r="V336" s="76"/>
      <c r="W336" s="76" t="s">
        <v>457</v>
      </c>
    </row>
    <row r="337" spans="1:24" ht="136.5" customHeight="1" x14ac:dyDescent="0.2">
      <c r="A337" s="75"/>
      <c r="B337" s="9">
        <v>100000</v>
      </c>
      <c r="C337" s="6" t="s">
        <v>459</v>
      </c>
      <c r="D337" s="8">
        <v>107100</v>
      </c>
      <c r="E337" s="7" t="s">
        <v>494</v>
      </c>
      <c r="F337" s="6">
        <v>107103</v>
      </c>
      <c r="G337" s="64" t="s">
        <v>557</v>
      </c>
      <c r="H337" s="11" t="s">
        <v>480</v>
      </c>
      <c r="I337" s="64" t="s">
        <v>479</v>
      </c>
      <c r="J337" s="53" t="s">
        <v>478</v>
      </c>
      <c r="K337" s="11" t="s">
        <v>1</v>
      </c>
      <c r="L337" s="11" t="s">
        <v>1</v>
      </c>
      <c r="M337" s="11" t="s">
        <v>1</v>
      </c>
      <c r="N337" s="11" t="s">
        <v>900</v>
      </c>
      <c r="O337" s="11" t="s">
        <v>901</v>
      </c>
      <c r="P337" s="11" t="s">
        <v>902</v>
      </c>
      <c r="Q337" s="56">
        <v>77657.399999999994</v>
      </c>
      <c r="R337" s="56">
        <v>77657.399999999994</v>
      </c>
      <c r="S337" s="56">
        <v>77657.399999999994</v>
      </c>
      <c r="T337" s="49" t="s">
        <v>1</v>
      </c>
      <c r="U337" s="76">
        <v>3</v>
      </c>
      <c r="V337" s="76">
        <v>0</v>
      </c>
      <c r="W337" s="76" t="s">
        <v>457</v>
      </c>
    </row>
    <row r="338" spans="1:24" ht="192.75" customHeight="1" x14ac:dyDescent="0.2">
      <c r="A338" s="75"/>
      <c r="B338" s="9">
        <v>100000</v>
      </c>
      <c r="C338" s="6" t="s">
        <v>459</v>
      </c>
      <c r="D338" s="8">
        <v>107100</v>
      </c>
      <c r="E338" s="7" t="s">
        <v>494</v>
      </c>
      <c r="F338" s="6">
        <v>107104</v>
      </c>
      <c r="G338" s="64" t="s">
        <v>554</v>
      </c>
      <c r="H338" s="11" t="s">
        <v>477</v>
      </c>
      <c r="I338" s="64" t="s">
        <v>476</v>
      </c>
      <c r="J338" s="53" t="s">
        <v>475</v>
      </c>
      <c r="K338" s="11" t="s">
        <v>1</v>
      </c>
      <c r="L338" s="11" t="s">
        <v>1</v>
      </c>
      <c r="M338" s="11" t="s">
        <v>1</v>
      </c>
      <c r="N338" s="11" t="s">
        <v>715</v>
      </c>
      <c r="O338" s="11" t="s">
        <v>474</v>
      </c>
      <c r="P338" s="11" t="s">
        <v>473</v>
      </c>
      <c r="Q338" s="56">
        <v>80865.8</v>
      </c>
      <c r="R338" s="56">
        <v>4250</v>
      </c>
      <c r="S338" s="56">
        <v>0</v>
      </c>
      <c r="T338" s="49" t="s">
        <v>1</v>
      </c>
      <c r="U338" s="80">
        <v>3</v>
      </c>
      <c r="V338" s="80">
        <v>0</v>
      </c>
      <c r="W338" s="80" t="s">
        <v>457</v>
      </c>
    </row>
    <row r="339" spans="1:24" ht="58.5" customHeight="1" x14ac:dyDescent="0.2">
      <c r="A339" s="75"/>
      <c r="B339" s="9">
        <v>107300</v>
      </c>
      <c r="C339" s="6" t="s">
        <v>459</v>
      </c>
      <c r="D339" s="8"/>
      <c r="E339" s="7" t="s">
        <v>488</v>
      </c>
      <c r="F339" s="6"/>
      <c r="G339" s="64" t="s">
        <v>553</v>
      </c>
      <c r="H339" s="11" t="s">
        <v>472</v>
      </c>
      <c r="I339" s="64" t="s">
        <v>471</v>
      </c>
      <c r="J339" s="53" t="s">
        <v>470</v>
      </c>
      <c r="K339" s="11" t="s">
        <v>1</v>
      </c>
      <c r="L339" s="11" t="s">
        <v>1</v>
      </c>
      <c r="M339" s="11" t="s">
        <v>1</v>
      </c>
      <c r="N339" s="11" t="s">
        <v>469</v>
      </c>
      <c r="O339" s="11" t="s">
        <v>468</v>
      </c>
      <c r="P339" s="11" t="s">
        <v>467</v>
      </c>
      <c r="Q339" s="56">
        <v>30485.5</v>
      </c>
      <c r="R339" s="56">
        <v>0</v>
      </c>
      <c r="S339" s="56">
        <v>0</v>
      </c>
      <c r="T339" s="49" t="s">
        <v>1</v>
      </c>
      <c r="U339" s="76">
        <v>5</v>
      </c>
      <c r="V339" s="76"/>
      <c r="W339" s="76" t="s">
        <v>457</v>
      </c>
    </row>
    <row r="340" spans="1:24" ht="45.75" customHeight="1" x14ac:dyDescent="0.2">
      <c r="A340" s="75"/>
      <c r="B340" s="9"/>
      <c r="C340" s="6"/>
      <c r="D340" s="8"/>
      <c r="E340" s="7"/>
      <c r="F340" s="6"/>
      <c r="G340" s="64" t="s">
        <v>822</v>
      </c>
      <c r="H340" s="11" t="s">
        <v>823</v>
      </c>
      <c r="I340" s="64" t="s">
        <v>841</v>
      </c>
      <c r="J340" s="53" t="s">
        <v>7</v>
      </c>
      <c r="K340" s="11"/>
      <c r="L340" s="11"/>
      <c r="M340" s="11"/>
      <c r="N340" s="11" t="s">
        <v>824</v>
      </c>
      <c r="O340" s="11" t="s">
        <v>825</v>
      </c>
      <c r="P340" s="11" t="s">
        <v>864</v>
      </c>
      <c r="Q340" s="56">
        <v>47834</v>
      </c>
      <c r="R340" s="56">
        <v>39950</v>
      </c>
      <c r="S340" s="56">
        <v>39950</v>
      </c>
      <c r="T340" s="49"/>
      <c r="U340" s="76"/>
      <c r="V340" s="76"/>
      <c r="W340" s="76"/>
    </row>
    <row r="341" spans="1:24" ht="101.25" customHeight="1" x14ac:dyDescent="0.2">
      <c r="A341" s="75"/>
      <c r="B341" s="9"/>
      <c r="C341" s="6"/>
      <c r="D341" s="8"/>
      <c r="E341" s="7"/>
      <c r="F341" s="6"/>
      <c r="G341" s="64" t="s">
        <v>826</v>
      </c>
      <c r="H341" s="11" t="s">
        <v>2</v>
      </c>
      <c r="I341" s="64" t="s">
        <v>842</v>
      </c>
      <c r="J341" s="53" t="s">
        <v>7</v>
      </c>
      <c r="K341" s="11" t="s">
        <v>1</v>
      </c>
      <c r="L341" s="11" t="s">
        <v>1</v>
      </c>
      <c r="M341" s="11" t="s">
        <v>1</v>
      </c>
      <c r="N341" s="11" t="s">
        <v>6</v>
      </c>
      <c r="O341" s="11" t="s">
        <v>5</v>
      </c>
      <c r="P341" s="11" t="s">
        <v>4</v>
      </c>
      <c r="Q341" s="56">
        <v>5434</v>
      </c>
      <c r="R341" s="56">
        <v>4674.2</v>
      </c>
      <c r="S341" s="56">
        <v>4674.2</v>
      </c>
      <c r="T341" s="49" t="s">
        <v>1</v>
      </c>
      <c r="U341" s="76"/>
      <c r="V341" s="76"/>
      <c r="W341" s="76"/>
    </row>
    <row r="342" spans="1:24" ht="71.25" customHeight="1" x14ac:dyDescent="0.2">
      <c r="A342" s="75"/>
      <c r="B342" s="9">
        <v>107600</v>
      </c>
      <c r="C342" s="6" t="s">
        <v>459</v>
      </c>
      <c r="D342" s="8"/>
      <c r="E342" s="7" t="s">
        <v>480</v>
      </c>
      <c r="F342" s="6"/>
      <c r="G342" s="57" t="s">
        <v>456</v>
      </c>
      <c r="H342" s="60" t="s">
        <v>286</v>
      </c>
      <c r="I342" s="57" t="s">
        <v>455</v>
      </c>
      <c r="J342" s="58" t="s">
        <v>1</v>
      </c>
      <c r="K342" s="59" t="s">
        <v>1</v>
      </c>
      <c r="L342" s="59" t="s">
        <v>1</v>
      </c>
      <c r="M342" s="59" t="s">
        <v>1</v>
      </c>
      <c r="N342" s="59" t="s">
        <v>1</v>
      </c>
      <c r="O342" s="59" t="s">
        <v>1</v>
      </c>
      <c r="P342" s="59" t="s">
        <v>1</v>
      </c>
      <c r="Q342" s="81">
        <f>Q343+Q354+Q355+Q356+Q359+Q360+Q361+Q362+Q363+Q364+Q365+Q366+Q367+Q368+Q369+Q370+Q373+Q374+Q375+Q376+Q377+Q378+Q379+Q380+Q381+Q382+Q383+Q384+Q385+Q386+Q387</f>
        <v>9323482.6999999993</v>
      </c>
      <c r="R342" s="81">
        <f>R343+R354+R355+R356+R359+R360+R361+R362+R363+R364+R365+R366+R367+R368+R369+R370+R373+R374+R375+R376+R377+R378+R379+R380+R381+R382+R383+R384+R385+R386+R387</f>
        <v>4756192.5</v>
      </c>
      <c r="S342" s="81">
        <f>S343+S354+S355+S356+S359+S360+S361+S362+S363+S364+S365+S366+S367+S368+S369+S370+S373+S374+S375+S376+S377+S378+S379+S380+S381+S382+S383+S384+S385+S386+S387</f>
        <v>4314485.7999999989</v>
      </c>
      <c r="T342" s="60" t="s">
        <v>1</v>
      </c>
      <c r="U342" s="76">
        <v>5</v>
      </c>
      <c r="V342" s="76"/>
      <c r="W342" s="76" t="s">
        <v>457</v>
      </c>
    </row>
    <row r="343" spans="1:24" ht="84.75" customHeight="1" x14ac:dyDescent="0.2">
      <c r="A343" s="75"/>
      <c r="B343" s="9">
        <v>109500</v>
      </c>
      <c r="C343" s="6" t="s">
        <v>459</v>
      </c>
      <c r="D343" s="8"/>
      <c r="E343" s="7" t="s">
        <v>466</v>
      </c>
      <c r="F343" s="6"/>
      <c r="G343" s="22" t="s">
        <v>454</v>
      </c>
      <c r="H343" s="95" t="s">
        <v>453</v>
      </c>
      <c r="I343" s="101" t="s">
        <v>452</v>
      </c>
      <c r="J343" s="101" t="s">
        <v>451</v>
      </c>
      <c r="K343" s="95" t="s">
        <v>903</v>
      </c>
      <c r="L343" s="95" t="s">
        <v>904</v>
      </c>
      <c r="M343" s="95" t="s">
        <v>905</v>
      </c>
      <c r="N343" s="95" t="s">
        <v>906</v>
      </c>
      <c r="O343" s="95" t="s">
        <v>927</v>
      </c>
      <c r="P343" s="95" t="s">
        <v>907</v>
      </c>
      <c r="Q343" s="123">
        <f>6062967+236741.8-0.3</f>
        <v>6299708.5</v>
      </c>
      <c r="R343" s="123">
        <f>3731391.7+50000+0.3</f>
        <v>3781392</v>
      </c>
      <c r="S343" s="123">
        <f>3357027.3+50000-0.2</f>
        <v>3407027.0999999996</v>
      </c>
      <c r="T343" s="125" t="s">
        <v>1</v>
      </c>
      <c r="U343" s="76">
        <v>5</v>
      </c>
      <c r="V343" s="76"/>
      <c r="W343" s="76" t="s">
        <v>457</v>
      </c>
    </row>
    <row r="344" spans="1:24" ht="409.5" customHeight="1" x14ac:dyDescent="0.2">
      <c r="A344" s="75"/>
      <c r="B344" s="9">
        <v>109600</v>
      </c>
      <c r="C344" s="6" t="s">
        <v>459</v>
      </c>
      <c r="D344" s="8"/>
      <c r="E344" s="7" t="s">
        <v>465</v>
      </c>
      <c r="F344" s="6"/>
      <c r="G344" s="36"/>
      <c r="H344" s="99"/>
      <c r="I344" s="102"/>
      <c r="J344" s="102"/>
      <c r="K344" s="99"/>
      <c r="L344" s="99"/>
      <c r="M344" s="99"/>
      <c r="N344" s="99"/>
      <c r="O344" s="99"/>
      <c r="P344" s="99"/>
      <c r="Q344" s="124"/>
      <c r="R344" s="124"/>
      <c r="S344" s="124"/>
      <c r="T344" s="126"/>
      <c r="U344" s="76">
        <v>5</v>
      </c>
      <c r="V344" s="76"/>
      <c r="W344" s="76" t="s">
        <v>457</v>
      </c>
    </row>
    <row r="345" spans="1:24" ht="409.5" customHeight="1" x14ac:dyDescent="0.2">
      <c r="A345" s="75"/>
      <c r="B345" s="9"/>
      <c r="C345" s="6"/>
      <c r="D345" s="8"/>
      <c r="E345" s="7"/>
      <c r="F345" s="6"/>
      <c r="G345" s="106"/>
      <c r="H345" s="99"/>
      <c r="I345" s="102"/>
      <c r="J345" s="102"/>
      <c r="K345" s="99"/>
      <c r="L345" s="99"/>
      <c r="M345" s="99"/>
      <c r="N345" s="99"/>
      <c r="O345" s="99"/>
      <c r="P345" s="99"/>
      <c r="Q345" s="124"/>
      <c r="R345" s="124"/>
      <c r="S345" s="124"/>
      <c r="T345" s="126"/>
      <c r="U345" s="76"/>
      <c r="V345" s="76"/>
      <c r="W345" s="76"/>
    </row>
    <row r="346" spans="1:24" ht="409.5" customHeight="1" x14ac:dyDescent="0.2">
      <c r="A346" s="75"/>
      <c r="B346" s="9"/>
      <c r="C346" s="6"/>
      <c r="D346" s="8"/>
      <c r="E346" s="7"/>
      <c r="F346" s="6"/>
      <c r="G346" s="106"/>
      <c r="H346" s="99"/>
      <c r="I346" s="102"/>
      <c r="J346" s="102"/>
      <c r="K346" s="99"/>
      <c r="L346" s="99"/>
      <c r="M346" s="99"/>
      <c r="N346" s="99"/>
      <c r="O346" s="99"/>
      <c r="P346" s="99"/>
      <c r="Q346" s="124"/>
      <c r="R346" s="124"/>
      <c r="S346" s="124"/>
      <c r="T346" s="126"/>
      <c r="U346" s="76"/>
      <c r="V346" s="76"/>
      <c r="W346" s="76"/>
    </row>
    <row r="347" spans="1:24" ht="409.5" customHeight="1" x14ac:dyDescent="0.2">
      <c r="A347" s="75"/>
      <c r="B347" s="9"/>
      <c r="C347" s="6"/>
      <c r="D347" s="8"/>
      <c r="E347" s="7"/>
      <c r="F347" s="6"/>
      <c r="G347" s="98"/>
      <c r="H347" s="99"/>
      <c r="I347" s="102"/>
      <c r="J347" s="102"/>
      <c r="K347" s="99"/>
      <c r="L347" s="52"/>
      <c r="M347" s="99"/>
      <c r="N347" s="99"/>
      <c r="O347" s="99"/>
      <c r="P347" s="99"/>
      <c r="Q347" s="130"/>
      <c r="R347" s="130"/>
      <c r="S347" s="130"/>
      <c r="T347" s="149"/>
      <c r="U347" s="76"/>
      <c r="V347" s="76"/>
      <c r="W347" s="76"/>
    </row>
    <row r="348" spans="1:24" ht="409.5" customHeight="1" x14ac:dyDescent="0.2">
      <c r="A348" s="75"/>
      <c r="B348" s="9"/>
      <c r="C348" s="6"/>
      <c r="D348" s="8"/>
      <c r="E348" s="7"/>
      <c r="F348" s="6"/>
      <c r="G348" s="103"/>
      <c r="H348" s="99"/>
      <c r="I348" s="102"/>
      <c r="J348" s="102"/>
      <c r="K348" s="99"/>
      <c r="L348" s="11"/>
      <c r="M348" s="99"/>
      <c r="N348" s="99"/>
      <c r="O348" s="99"/>
      <c r="P348" s="99"/>
      <c r="Q348" s="127"/>
      <c r="R348" s="127"/>
      <c r="S348" s="127"/>
      <c r="T348" s="129"/>
      <c r="U348" s="76"/>
      <c r="V348" s="76"/>
      <c r="W348" s="76"/>
    </row>
    <row r="349" spans="1:24" ht="409.5" customHeight="1" x14ac:dyDescent="0.2">
      <c r="A349" s="75"/>
      <c r="B349" s="9"/>
      <c r="C349" s="6"/>
      <c r="D349" s="8"/>
      <c r="E349" s="7"/>
      <c r="F349" s="6"/>
      <c r="G349" s="104"/>
      <c r="H349" s="99"/>
      <c r="I349" s="102"/>
      <c r="J349" s="102"/>
      <c r="K349" s="100"/>
      <c r="L349" s="100"/>
      <c r="M349" s="99"/>
      <c r="N349" s="99"/>
      <c r="O349" s="99"/>
      <c r="P349" s="99"/>
      <c r="Q349" s="131"/>
      <c r="R349" s="131"/>
      <c r="S349" s="131"/>
      <c r="T349" s="132"/>
      <c r="U349" s="76"/>
      <c r="V349" s="76"/>
      <c r="W349" s="76"/>
    </row>
    <row r="350" spans="1:24" ht="409.6" customHeight="1" x14ac:dyDescent="0.2">
      <c r="A350" s="75"/>
      <c r="B350" s="9"/>
      <c r="C350" s="6"/>
      <c r="D350" s="8"/>
      <c r="E350" s="7"/>
      <c r="F350" s="6"/>
      <c r="G350" s="104"/>
      <c r="H350" s="96"/>
      <c r="I350" s="102"/>
      <c r="J350" s="102"/>
      <c r="K350" s="100"/>
      <c r="L350" s="100"/>
      <c r="M350" s="96"/>
      <c r="N350" s="99"/>
      <c r="O350" s="99"/>
      <c r="P350" s="99"/>
      <c r="Q350" s="131"/>
      <c r="R350" s="131"/>
      <c r="S350" s="131"/>
      <c r="T350" s="132"/>
      <c r="U350" s="76"/>
      <c r="V350" s="76"/>
      <c r="W350" s="76"/>
    </row>
    <row r="351" spans="1:24" ht="348.75" customHeight="1" x14ac:dyDescent="0.2">
      <c r="A351" s="75"/>
      <c r="B351" s="9"/>
      <c r="C351" s="6"/>
      <c r="D351" s="8"/>
      <c r="E351" s="7"/>
      <c r="F351" s="6"/>
      <c r="G351" s="104"/>
      <c r="H351" s="119"/>
      <c r="I351" s="122"/>
      <c r="J351" s="120"/>
      <c r="K351" s="102"/>
      <c r="L351" s="102"/>
      <c r="M351" s="101"/>
      <c r="N351" s="116" t="s">
        <v>926</v>
      </c>
      <c r="O351" s="117"/>
      <c r="P351" s="117"/>
      <c r="Q351" s="118"/>
      <c r="R351" s="118"/>
      <c r="S351" s="118"/>
      <c r="T351" s="120"/>
      <c r="U351" s="76"/>
      <c r="V351" s="76"/>
      <c r="W351" s="76"/>
      <c r="X351" s="91"/>
    </row>
    <row r="352" spans="1:24" ht="409.5" customHeight="1" x14ac:dyDescent="0.2">
      <c r="A352" s="75"/>
      <c r="B352" s="9"/>
      <c r="C352" s="6"/>
      <c r="D352" s="8"/>
      <c r="E352" s="7"/>
      <c r="F352" s="6"/>
      <c r="G352" s="104"/>
      <c r="H352" s="120"/>
      <c r="I352" s="122"/>
      <c r="J352" s="120"/>
      <c r="K352" s="102"/>
      <c r="L352" s="102"/>
      <c r="M352" s="102"/>
      <c r="N352" s="100"/>
      <c r="O352" s="117"/>
      <c r="P352" s="117"/>
      <c r="Q352" s="118"/>
      <c r="R352" s="118"/>
      <c r="S352" s="118"/>
      <c r="T352" s="120"/>
      <c r="U352" s="76"/>
      <c r="V352" s="76"/>
      <c r="W352" s="76"/>
    </row>
    <row r="353" spans="1:23" ht="289.5" customHeight="1" x14ac:dyDescent="0.2">
      <c r="A353" s="75"/>
      <c r="B353" s="9"/>
      <c r="C353" s="6"/>
      <c r="D353" s="8"/>
      <c r="E353" s="7"/>
      <c r="F353" s="6"/>
      <c r="G353" s="105"/>
      <c r="H353" s="121"/>
      <c r="I353" s="122"/>
      <c r="J353" s="120"/>
      <c r="K353" s="102"/>
      <c r="L353" s="102"/>
      <c r="M353" s="102"/>
      <c r="N353" s="100"/>
      <c r="O353" s="117"/>
      <c r="P353" s="117"/>
      <c r="Q353" s="118"/>
      <c r="R353" s="118"/>
      <c r="S353" s="118"/>
      <c r="T353" s="120"/>
      <c r="U353" s="76"/>
      <c r="V353" s="76"/>
      <c r="W353" s="76"/>
    </row>
    <row r="354" spans="1:23" ht="68.25" customHeight="1" x14ac:dyDescent="0.2">
      <c r="A354" s="75"/>
      <c r="B354" s="9"/>
      <c r="C354" s="6"/>
      <c r="D354" s="8"/>
      <c r="E354" s="7"/>
      <c r="F354" s="6"/>
      <c r="G354" s="64" t="s">
        <v>450</v>
      </c>
      <c r="H354" s="11" t="s">
        <v>449</v>
      </c>
      <c r="I354" s="92" t="s">
        <v>448</v>
      </c>
      <c r="J354" s="71" t="s">
        <v>447</v>
      </c>
      <c r="K354" s="48" t="s">
        <v>1</v>
      </c>
      <c r="L354" s="48" t="s">
        <v>1</v>
      </c>
      <c r="M354" s="48" t="s">
        <v>1</v>
      </c>
      <c r="N354" s="48" t="s">
        <v>862</v>
      </c>
      <c r="O354" s="48" t="s">
        <v>780</v>
      </c>
      <c r="P354" s="48" t="s">
        <v>781</v>
      </c>
      <c r="Q354" s="93">
        <v>9034.4</v>
      </c>
      <c r="R354" s="93">
        <v>0</v>
      </c>
      <c r="S354" s="93">
        <v>0</v>
      </c>
      <c r="T354" s="48" t="s">
        <v>1</v>
      </c>
      <c r="U354" s="76"/>
      <c r="V354" s="76"/>
      <c r="W354" s="76"/>
    </row>
    <row r="355" spans="1:23" ht="153" customHeight="1" x14ac:dyDescent="0.2">
      <c r="A355" s="75"/>
      <c r="B355" s="9">
        <v>109700</v>
      </c>
      <c r="C355" s="6" t="s">
        <v>459</v>
      </c>
      <c r="D355" s="8"/>
      <c r="E355" s="7" t="s">
        <v>464</v>
      </c>
      <c r="F355" s="6"/>
      <c r="G355" s="64" t="s">
        <v>446</v>
      </c>
      <c r="H355" s="11" t="s">
        <v>445</v>
      </c>
      <c r="I355" s="64" t="s">
        <v>444</v>
      </c>
      <c r="J355" s="53" t="s">
        <v>7</v>
      </c>
      <c r="K355" s="11" t="s">
        <v>1</v>
      </c>
      <c r="L355" s="11" t="s">
        <v>1</v>
      </c>
      <c r="M355" s="11" t="s">
        <v>1</v>
      </c>
      <c r="N355" s="11" t="s">
        <v>827</v>
      </c>
      <c r="O355" s="11" t="s">
        <v>828</v>
      </c>
      <c r="P355" s="11" t="s">
        <v>829</v>
      </c>
      <c r="Q355" s="56">
        <v>278694</v>
      </c>
      <c r="R355" s="56">
        <v>114000</v>
      </c>
      <c r="S355" s="56">
        <v>108300</v>
      </c>
      <c r="T355" s="49" t="s">
        <v>1</v>
      </c>
      <c r="U355" s="76">
        <v>5</v>
      </c>
      <c r="V355" s="76"/>
      <c r="W355" s="76" t="s">
        <v>457</v>
      </c>
    </row>
    <row r="356" spans="1:23" ht="196.5" customHeight="1" x14ac:dyDescent="0.2">
      <c r="A356" s="75"/>
      <c r="B356" s="9">
        <v>109800</v>
      </c>
      <c r="C356" s="6" t="s">
        <v>459</v>
      </c>
      <c r="D356" s="8"/>
      <c r="E356" s="7" t="s">
        <v>463</v>
      </c>
      <c r="F356" s="6"/>
      <c r="G356" s="97" t="s">
        <v>443</v>
      </c>
      <c r="H356" s="95" t="s">
        <v>440</v>
      </c>
      <c r="I356" s="97" t="s">
        <v>439</v>
      </c>
      <c r="J356" s="101" t="s">
        <v>438</v>
      </c>
      <c r="K356" s="101" t="s">
        <v>1</v>
      </c>
      <c r="L356" s="101" t="s">
        <v>1</v>
      </c>
      <c r="M356" s="101" t="s">
        <v>1</v>
      </c>
      <c r="N356" s="95" t="s">
        <v>716</v>
      </c>
      <c r="O356" s="95" t="s">
        <v>437</v>
      </c>
      <c r="P356" s="116" t="s">
        <v>436</v>
      </c>
      <c r="Q356" s="113">
        <v>190093.7</v>
      </c>
      <c r="R356" s="113">
        <v>108045</v>
      </c>
      <c r="S356" s="113">
        <v>105150</v>
      </c>
      <c r="T356" s="108" t="s">
        <v>1</v>
      </c>
      <c r="U356" s="76">
        <v>5</v>
      </c>
      <c r="V356" s="76"/>
      <c r="W356" s="76" t="s">
        <v>457</v>
      </c>
    </row>
    <row r="357" spans="1:23" ht="409.6" customHeight="1" x14ac:dyDescent="0.2">
      <c r="A357" s="75"/>
      <c r="B357" s="9">
        <v>110000</v>
      </c>
      <c r="C357" s="6" t="s">
        <v>459</v>
      </c>
      <c r="D357" s="8"/>
      <c r="E357" s="7" t="s">
        <v>462</v>
      </c>
      <c r="F357" s="6"/>
      <c r="G357" s="106"/>
      <c r="H357" s="99"/>
      <c r="I357" s="106"/>
      <c r="J357" s="102"/>
      <c r="K357" s="102"/>
      <c r="L357" s="102"/>
      <c r="M357" s="102"/>
      <c r="N357" s="99"/>
      <c r="O357" s="99"/>
      <c r="P357" s="100"/>
      <c r="Q357" s="114"/>
      <c r="R357" s="114"/>
      <c r="S357" s="114"/>
      <c r="T357" s="109"/>
      <c r="U357" s="76">
        <v>5</v>
      </c>
      <c r="V357" s="76"/>
      <c r="W357" s="76" t="s">
        <v>457</v>
      </c>
    </row>
    <row r="358" spans="1:23" ht="154.5" customHeight="1" x14ac:dyDescent="0.2">
      <c r="A358" s="75"/>
      <c r="B358" s="9"/>
      <c r="C358" s="6"/>
      <c r="D358" s="8"/>
      <c r="E358" s="7"/>
      <c r="F358" s="6"/>
      <c r="G358" s="98"/>
      <c r="H358" s="96"/>
      <c r="I358" s="98"/>
      <c r="J358" s="107"/>
      <c r="K358" s="107"/>
      <c r="L358" s="107"/>
      <c r="M358" s="107"/>
      <c r="N358" s="96"/>
      <c r="O358" s="96"/>
      <c r="P358" s="96"/>
      <c r="Q358" s="69"/>
      <c r="R358" s="69"/>
      <c r="S358" s="69"/>
      <c r="T358" s="61"/>
      <c r="U358" s="76"/>
      <c r="V358" s="76"/>
      <c r="W358" s="76"/>
    </row>
    <row r="359" spans="1:23" ht="59.25" customHeight="1" x14ac:dyDescent="0.2">
      <c r="A359" s="75"/>
      <c r="B359" s="9"/>
      <c r="C359" s="6"/>
      <c r="D359" s="8"/>
      <c r="E359" s="7"/>
      <c r="F359" s="6"/>
      <c r="G359" s="64" t="s">
        <v>441</v>
      </c>
      <c r="H359" s="11" t="s">
        <v>434</v>
      </c>
      <c r="I359" s="64" t="s">
        <v>433</v>
      </c>
      <c r="J359" s="53" t="s">
        <v>209</v>
      </c>
      <c r="K359" s="11" t="s">
        <v>1</v>
      </c>
      <c r="L359" s="11" t="s">
        <v>1</v>
      </c>
      <c r="M359" s="11" t="s">
        <v>1</v>
      </c>
      <c r="N359" s="11" t="s">
        <v>432</v>
      </c>
      <c r="O359" s="11" t="s">
        <v>431</v>
      </c>
      <c r="P359" s="11" t="s">
        <v>430</v>
      </c>
      <c r="Q359" s="56">
        <v>300</v>
      </c>
      <c r="R359" s="56">
        <v>0</v>
      </c>
      <c r="S359" s="56">
        <v>0</v>
      </c>
      <c r="T359" s="49" t="s">
        <v>1</v>
      </c>
      <c r="U359" s="76"/>
      <c r="V359" s="76"/>
      <c r="W359" s="76"/>
    </row>
    <row r="360" spans="1:23" ht="88.5" customHeight="1" x14ac:dyDescent="0.2">
      <c r="A360" s="75"/>
      <c r="B360" s="9">
        <v>110100</v>
      </c>
      <c r="C360" s="6" t="s">
        <v>459</v>
      </c>
      <c r="D360" s="8"/>
      <c r="E360" s="7" t="s">
        <v>461</v>
      </c>
      <c r="F360" s="6"/>
      <c r="G360" s="64" t="s">
        <v>435</v>
      </c>
      <c r="H360" s="11" t="s">
        <v>428</v>
      </c>
      <c r="I360" s="64" t="s">
        <v>427</v>
      </c>
      <c r="J360" s="53" t="s">
        <v>426</v>
      </c>
      <c r="K360" s="11" t="s">
        <v>1</v>
      </c>
      <c r="L360" s="11" t="s">
        <v>1</v>
      </c>
      <c r="M360" s="11" t="s">
        <v>1</v>
      </c>
      <c r="N360" s="11" t="s">
        <v>425</v>
      </c>
      <c r="O360" s="11" t="s">
        <v>424</v>
      </c>
      <c r="P360" s="11" t="s">
        <v>423</v>
      </c>
      <c r="Q360" s="56">
        <v>994.7</v>
      </c>
      <c r="R360" s="56">
        <v>1003.3</v>
      </c>
      <c r="S360" s="56">
        <v>1003.3</v>
      </c>
      <c r="T360" s="49" t="s">
        <v>1</v>
      </c>
      <c r="U360" s="76">
        <v>5</v>
      </c>
      <c r="V360" s="76"/>
      <c r="W360" s="76" t="s">
        <v>457</v>
      </c>
    </row>
    <row r="361" spans="1:23" ht="43.5" customHeight="1" x14ac:dyDescent="0.2">
      <c r="A361" s="75"/>
      <c r="B361" s="9">
        <v>110200</v>
      </c>
      <c r="C361" s="6" t="s">
        <v>459</v>
      </c>
      <c r="D361" s="8"/>
      <c r="E361" s="7" t="s">
        <v>460</v>
      </c>
      <c r="F361" s="6"/>
      <c r="G361" s="64" t="s">
        <v>429</v>
      </c>
      <c r="H361" s="11" t="s">
        <v>421</v>
      </c>
      <c r="I361" s="64" t="s">
        <v>420</v>
      </c>
      <c r="J361" s="53" t="s">
        <v>7</v>
      </c>
      <c r="K361" s="11" t="s">
        <v>1</v>
      </c>
      <c r="L361" s="11" t="s">
        <v>1</v>
      </c>
      <c r="M361" s="11" t="s">
        <v>1</v>
      </c>
      <c r="N361" s="11" t="s">
        <v>419</v>
      </c>
      <c r="O361" s="11" t="s">
        <v>418</v>
      </c>
      <c r="P361" s="11" t="s">
        <v>417</v>
      </c>
      <c r="Q361" s="56">
        <v>800</v>
      </c>
      <c r="R361" s="56">
        <v>0</v>
      </c>
      <c r="S361" s="56">
        <v>0</v>
      </c>
      <c r="T361" s="49" t="s">
        <v>1</v>
      </c>
      <c r="U361" s="76">
        <v>5</v>
      </c>
      <c r="V361" s="76"/>
      <c r="W361" s="76" t="s">
        <v>457</v>
      </c>
    </row>
    <row r="362" spans="1:23" ht="67.5" customHeight="1" x14ac:dyDescent="0.2">
      <c r="A362" s="75"/>
      <c r="B362" s="9">
        <v>110300</v>
      </c>
      <c r="C362" s="6" t="s">
        <v>459</v>
      </c>
      <c r="D362" s="8"/>
      <c r="E362" s="7" t="s">
        <v>458</v>
      </c>
      <c r="F362" s="6"/>
      <c r="G362" s="64" t="s">
        <v>422</v>
      </c>
      <c r="H362" s="11" t="s">
        <v>415</v>
      </c>
      <c r="I362" s="64" t="s">
        <v>414</v>
      </c>
      <c r="J362" s="53" t="s">
        <v>413</v>
      </c>
      <c r="K362" s="11" t="s">
        <v>368</v>
      </c>
      <c r="L362" s="11" t="s">
        <v>412</v>
      </c>
      <c r="M362" s="11" t="s">
        <v>366</v>
      </c>
      <c r="N362" s="11" t="s">
        <v>863</v>
      </c>
      <c r="O362" s="11" t="s">
        <v>782</v>
      </c>
      <c r="P362" s="11" t="s">
        <v>783</v>
      </c>
      <c r="Q362" s="56">
        <f>13855+774370.2</f>
        <v>788225.2</v>
      </c>
      <c r="R362" s="56">
        <v>15340</v>
      </c>
      <c r="S362" s="56">
        <v>15340</v>
      </c>
      <c r="T362" s="49" t="s">
        <v>1</v>
      </c>
      <c r="U362" s="76">
        <v>5</v>
      </c>
      <c r="V362" s="76"/>
      <c r="W362" s="76" t="s">
        <v>457</v>
      </c>
    </row>
    <row r="363" spans="1:23" ht="58.5" customHeight="1" x14ac:dyDescent="0.2">
      <c r="A363" s="75"/>
      <c r="B363" s="9">
        <v>200000</v>
      </c>
      <c r="C363" s="6" t="s">
        <v>286</v>
      </c>
      <c r="D363" s="8"/>
      <c r="E363" s="7" t="s">
        <v>285</v>
      </c>
      <c r="F363" s="6"/>
      <c r="G363" s="64" t="s">
        <v>416</v>
      </c>
      <c r="H363" s="11" t="s">
        <v>410</v>
      </c>
      <c r="I363" s="64" t="s">
        <v>409</v>
      </c>
      <c r="J363" s="53" t="s">
        <v>844</v>
      </c>
      <c r="K363" s="11" t="s">
        <v>192</v>
      </c>
      <c r="L363" s="11" t="s">
        <v>62</v>
      </c>
      <c r="M363" s="11" t="s">
        <v>191</v>
      </c>
      <c r="N363" s="11" t="s">
        <v>934</v>
      </c>
      <c r="O363" s="11" t="s">
        <v>935</v>
      </c>
      <c r="P363" s="11" t="s">
        <v>936</v>
      </c>
      <c r="Q363" s="56">
        <v>173000</v>
      </c>
      <c r="R363" s="56">
        <v>0</v>
      </c>
      <c r="S363" s="56">
        <v>0</v>
      </c>
      <c r="T363" s="49" t="s">
        <v>1</v>
      </c>
      <c r="U363" s="76">
        <v>191</v>
      </c>
      <c r="V363" s="76"/>
      <c r="W363" s="76" t="s">
        <v>279</v>
      </c>
    </row>
    <row r="364" spans="1:23" ht="83.25" customHeight="1" x14ac:dyDescent="0.2">
      <c r="A364" s="75"/>
      <c r="B364" s="9">
        <v>200100</v>
      </c>
      <c r="C364" s="6" t="s">
        <v>286</v>
      </c>
      <c r="D364" s="8"/>
      <c r="E364" s="7" t="s">
        <v>453</v>
      </c>
      <c r="F364" s="6"/>
      <c r="G364" s="64" t="s">
        <v>411</v>
      </c>
      <c r="H364" s="11" t="s">
        <v>407</v>
      </c>
      <c r="I364" s="64" t="s">
        <v>406</v>
      </c>
      <c r="J364" s="53" t="s">
        <v>154</v>
      </c>
      <c r="K364" s="11" t="s">
        <v>1</v>
      </c>
      <c r="L364" s="11" t="s">
        <v>1</v>
      </c>
      <c r="M364" s="11" t="s">
        <v>1</v>
      </c>
      <c r="N364" s="11" t="s">
        <v>405</v>
      </c>
      <c r="O364" s="11" t="s">
        <v>404</v>
      </c>
      <c r="P364" s="11" t="s">
        <v>403</v>
      </c>
      <c r="Q364" s="56">
        <v>255</v>
      </c>
      <c r="R364" s="56">
        <v>255</v>
      </c>
      <c r="S364" s="56">
        <v>255</v>
      </c>
      <c r="T364" s="49" t="s">
        <v>1</v>
      </c>
      <c r="U364" s="76">
        <v>5</v>
      </c>
      <c r="V364" s="76"/>
      <c r="W364" s="76" t="s">
        <v>279</v>
      </c>
    </row>
    <row r="365" spans="1:23" ht="68.25" customHeight="1" x14ac:dyDescent="0.2">
      <c r="A365" s="75"/>
      <c r="B365" s="9">
        <v>200200</v>
      </c>
      <c r="C365" s="6" t="s">
        <v>286</v>
      </c>
      <c r="D365" s="8"/>
      <c r="E365" s="7" t="s">
        <v>449</v>
      </c>
      <c r="F365" s="6"/>
      <c r="G365" s="64" t="s">
        <v>408</v>
      </c>
      <c r="H365" s="11" t="s">
        <v>401</v>
      </c>
      <c r="I365" s="64" t="s">
        <v>400</v>
      </c>
      <c r="J365" s="53" t="s">
        <v>204</v>
      </c>
      <c r="K365" s="11" t="s">
        <v>1</v>
      </c>
      <c r="L365" s="11" t="s">
        <v>1</v>
      </c>
      <c r="M365" s="11" t="s">
        <v>1</v>
      </c>
      <c r="N365" s="11" t="s">
        <v>784</v>
      </c>
      <c r="O365" s="11" t="s">
        <v>785</v>
      </c>
      <c r="P365" s="11" t="s">
        <v>786</v>
      </c>
      <c r="Q365" s="56">
        <v>4000</v>
      </c>
      <c r="R365" s="56">
        <v>5000</v>
      </c>
      <c r="S365" s="56">
        <v>5000</v>
      </c>
      <c r="T365" s="49" t="s">
        <v>1</v>
      </c>
      <c r="U365" s="76">
        <v>5</v>
      </c>
      <c r="V365" s="76"/>
      <c r="W365" s="76" t="s">
        <v>279</v>
      </c>
    </row>
    <row r="366" spans="1:23" ht="45.75" customHeight="1" x14ac:dyDescent="0.2">
      <c r="A366" s="75"/>
      <c r="B366" s="9">
        <v>200300</v>
      </c>
      <c r="C366" s="6" t="s">
        <v>286</v>
      </c>
      <c r="D366" s="8"/>
      <c r="E366" s="7" t="s">
        <v>445</v>
      </c>
      <c r="F366" s="6"/>
      <c r="G366" s="64" t="s">
        <v>402</v>
      </c>
      <c r="H366" s="11" t="s">
        <v>398</v>
      </c>
      <c r="I366" s="64" t="s">
        <v>397</v>
      </c>
      <c r="J366" s="53" t="s">
        <v>204</v>
      </c>
      <c r="K366" s="11" t="s">
        <v>1</v>
      </c>
      <c r="L366" s="11" t="s">
        <v>1</v>
      </c>
      <c r="M366" s="11" t="s">
        <v>1</v>
      </c>
      <c r="N366" s="11" t="s">
        <v>396</v>
      </c>
      <c r="O366" s="11" t="s">
        <v>395</v>
      </c>
      <c r="P366" s="11" t="s">
        <v>394</v>
      </c>
      <c r="Q366" s="56">
        <v>1000</v>
      </c>
      <c r="R366" s="56">
        <v>0</v>
      </c>
      <c r="S366" s="56">
        <v>0</v>
      </c>
      <c r="T366" s="49" t="s">
        <v>1</v>
      </c>
      <c r="U366" s="76">
        <v>5</v>
      </c>
      <c r="V366" s="76"/>
      <c r="W366" s="76" t="s">
        <v>279</v>
      </c>
    </row>
    <row r="367" spans="1:23" ht="107.25" customHeight="1" x14ac:dyDescent="0.2">
      <c r="A367" s="75"/>
      <c r="B367" s="9">
        <v>200400</v>
      </c>
      <c r="C367" s="6" t="s">
        <v>286</v>
      </c>
      <c r="D367" s="8"/>
      <c r="E367" s="7" t="s">
        <v>442</v>
      </c>
      <c r="F367" s="6"/>
      <c r="G367" s="64" t="s">
        <v>399</v>
      </c>
      <c r="H367" s="11" t="s">
        <v>392</v>
      </c>
      <c r="I367" s="64" t="s">
        <v>391</v>
      </c>
      <c r="J367" s="53" t="s">
        <v>204</v>
      </c>
      <c r="K367" s="11" t="s">
        <v>1</v>
      </c>
      <c r="L367" s="11" t="s">
        <v>1</v>
      </c>
      <c r="M367" s="11" t="s">
        <v>1</v>
      </c>
      <c r="N367" s="11" t="s">
        <v>787</v>
      </c>
      <c r="O367" s="11" t="s">
        <v>788</v>
      </c>
      <c r="P367" s="11" t="s">
        <v>789</v>
      </c>
      <c r="Q367" s="56">
        <v>1700</v>
      </c>
      <c r="R367" s="56">
        <v>0</v>
      </c>
      <c r="S367" s="56">
        <v>0</v>
      </c>
      <c r="T367" s="49" t="s">
        <v>1</v>
      </c>
      <c r="U367" s="76">
        <v>5</v>
      </c>
      <c r="V367" s="76"/>
      <c r="W367" s="76" t="s">
        <v>279</v>
      </c>
    </row>
    <row r="368" spans="1:23" ht="140.25" customHeight="1" x14ac:dyDescent="0.2">
      <c r="A368" s="75"/>
      <c r="B368" s="9">
        <v>200500</v>
      </c>
      <c r="C368" s="6" t="s">
        <v>286</v>
      </c>
      <c r="D368" s="8"/>
      <c r="E368" s="7" t="s">
        <v>440</v>
      </c>
      <c r="F368" s="6"/>
      <c r="G368" s="64" t="s">
        <v>393</v>
      </c>
      <c r="H368" s="11" t="s">
        <v>383</v>
      </c>
      <c r="I368" s="64" t="s">
        <v>382</v>
      </c>
      <c r="J368" s="53" t="s">
        <v>243</v>
      </c>
      <c r="K368" s="11" t="s">
        <v>1</v>
      </c>
      <c r="L368" s="11" t="s">
        <v>1</v>
      </c>
      <c r="M368" s="11" t="s">
        <v>1</v>
      </c>
      <c r="N368" s="11" t="s">
        <v>381</v>
      </c>
      <c r="O368" s="11" t="s">
        <v>380</v>
      </c>
      <c r="P368" s="11" t="s">
        <v>379</v>
      </c>
      <c r="Q368" s="56">
        <v>59958.1</v>
      </c>
      <c r="R368" s="56">
        <v>20758.599999999999</v>
      </c>
      <c r="S368" s="56">
        <v>20040.3</v>
      </c>
      <c r="T368" s="49" t="s">
        <v>1</v>
      </c>
      <c r="U368" s="76">
        <v>5</v>
      </c>
      <c r="V368" s="76"/>
      <c r="W368" s="76" t="s">
        <v>279</v>
      </c>
    </row>
    <row r="369" spans="1:23" ht="99" customHeight="1" x14ac:dyDescent="0.2">
      <c r="A369" s="75"/>
      <c r="B369" s="9">
        <v>200900</v>
      </c>
      <c r="C369" s="6" t="s">
        <v>286</v>
      </c>
      <c r="D369" s="8"/>
      <c r="E369" s="7" t="s">
        <v>415</v>
      </c>
      <c r="F369" s="6"/>
      <c r="G369" s="64" t="s">
        <v>390</v>
      </c>
      <c r="H369" s="11" t="s">
        <v>377</v>
      </c>
      <c r="I369" s="64" t="s">
        <v>376</v>
      </c>
      <c r="J369" s="53" t="s">
        <v>243</v>
      </c>
      <c r="K369" s="11" t="s">
        <v>1</v>
      </c>
      <c r="L369" s="11" t="s">
        <v>1</v>
      </c>
      <c r="M369" s="11" t="s">
        <v>1</v>
      </c>
      <c r="N369" s="11" t="s">
        <v>375</v>
      </c>
      <c r="O369" s="11" t="s">
        <v>374</v>
      </c>
      <c r="P369" s="11" t="s">
        <v>373</v>
      </c>
      <c r="Q369" s="56">
        <v>38095.9</v>
      </c>
      <c r="R369" s="56">
        <v>18095.900000000001</v>
      </c>
      <c r="S369" s="56">
        <v>18095.900000000001</v>
      </c>
      <c r="T369" s="49" t="s">
        <v>1</v>
      </c>
      <c r="U369" s="76">
        <v>5</v>
      </c>
      <c r="V369" s="76"/>
      <c r="W369" s="76" t="s">
        <v>279</v>
      </c>
    </row>
    <row r="370" spans="1:23" ht="90" customHeight="1" x14ac:dyDescent="0.2">
      <c r="A370" s="75"/>
      <c r="B370" s="9">
        <v>201000</v>
      </c>
      <c r="C370" s="6" t="s">
        <v>286</v>
      </c>
      <c r="D370" s="8"/>
      <c r="E370" s="18" t="s">
        <v>410</v>
      </c>
      <c r="F370" s="6"/>
      <c r="G370" s="97" t="s">
        <v>388</v>
      </c>
      <c r="H370" s="95" t="s">
        <v>371</v>
      </c>
      <c r="I370" s="97" t="s">
        <v>370</v>
      </c>
      <c r="J370" s="101" t="s">
        <v>369</v>
      </c>
      <c r="K370" s="95" t="s">
        <v>368</v>
      </c>
      <c r="L370" s="95" t="s">
        <v>367</v>
      </c>
      <c r="M370" s="95" t="s">
        <v>366</v>
      </c>
      <c r="N370" s="95" t="s">
        <v>717</v>
      </c>
      <c r="O370" s="95" t="s">
        <v>365</v>
      </c>
      <c r="P370" s="95" t="s">
        <v>364</v>
      </c>
      <c r="Q370" s="113">
        <f>190470.4</f>
        <v>190470.39999999999</v>
      </c>
      <c r="R370" s="113">
        <v>185890</v>
      </c>
      <c r="S370" s="113">
        <v>176799.3</v>
      </c>
      <c r="T370" s="108" t="s">
        <v>1</v>
      </c>
      <c r="U370" s="76">
        <v>5</v>
      </c>
      <c r="V370" s="76"/>
      <c r="W370" s="76" t="s">
        <v>279</v>
      </c>
    </row>
    <row r="371" spans="1:23" ht="409.5" customHeight="1" x14ac:dyDescent="0.2">
      <c r="A371" s="75"/>
      <c r="B371" s="9">
        <v>201100</v>
      </c>
      <c r="C371" s="6" t="s">
        <v>286</v>
      </c>
      <c r="D371" s="8"/>
      <c r="E371" s="7" t="s">
        <v>407</v>
      </c>
      <c r="F371" s="6"/>
      <c r="G371" s="106"/>
      <c r="H371" s="99"/>
      <c r="I371" s="106"/>
      <c r="J371" s="102"/>
      <c r="K371" s="99"/>
      <c r="L371" s="99"/>
      <c r="M371" s="99"/>
      <c r="N371" s="99"/>
      <c r="O371" s="99"/>
      <c r="P371" s="99"/>
      <c r="Q371" s="114"/>
      <c r="R371" s="114"/>
      <c r="S371" s="114"/>
      <c r="T371" s="109"/>
      <c r="U371" s="76">
        <v>5</v>
      </c>
      <c r="V371" s="76"/>
      <c r="W371" s="76" t="s">
        <v>279</v>
      </c>
    </row>
    <row r="372" spans="1:23" ht="378.75" customHeight="1" x14ac:dyDescent="0.2">
      <c r="A372" s="75"/>
      <c r="B372" s="9"/>
      <c r="C372" s="6"/>
      <c r="D372" s="8"/>
      <c r="E372" s="7"/>
      <c r="F372" s="6"/>
      <c r="G372" s="98"/>
      <c r="H372" s="96"/>
      <c r="I372" s="98"/>
      <c r="J372" s="107"/>
      <c r="K372" s="96"/>
      <c r="L372" s="96"/>
      <c r="M372" s="96"/>
      <c r="N372" s="96"/>
      <c r="O372" s="96"/>
      <c r="P372" s="96"/>
      <c r="Q372" s="115"/>
      <c r="R372" s="115"/>
      <c r="S372" s="115"/>
      <c r="T372" s="110"/>
      <c r="U372" s="76"/>
      <c r="V372" s="76"/>
      <c r="W372" s="76"/>
    </row>
    <row r="373" spans="1:23" ht="46.5" customHeight="1" x14ac:dyDescent="0.2">
      <c r="A373" s="75"/>
      <c r="B373" s="9"/>
      <c r="C373" s="6"/>
      <c r="D373" s="8"/>
      <c r="E373" s="7"/>
      <c r="F373" s="6"/>
      <c r="G373" s="64" t="s">
        <v>386</v>
      </c>
      <c r="H373" s="11" t="s">
        <v>319</v>
      </c>
      <c r="I373" s="64" t="s">
        <v>360</v>
      </c>
      <c r="J373" s="53" t="s">
        <v>359</v>
      </c>
      <c r="K373" s="11" t="s">
        <v>1</v>
      </c>
      <c r="L373" s="11" t="s">
        <v>1</v>
      </c>
      <c r="M373" s="11" t="s">
        <v>1</v>
      </c>
      <c r="N373" s="11" t="s">
        <v>790</v>
      </c>
      <c r="O373" s="11" t="s">
        <v>755</v>
      </c>
      <c r="P373" s="11" t="s">
        <v>791</v>
      </c>
      <c r="Q373" s="56">
        <v>49968.800000000003</v>
      </c>
      <c r="R373" s="56">
        <v>57371.6</v>
      </c>
      <c r="S373" s="56">
        <v>48988</v>
      </c>
      <c r="T373" s="49" t="s">
        <v>1</v>
      </c>
      <c r="U373" s="76"/>
      <c r="V373" s="76"/>
      <c r="W373" s="76"/>
    </row>
    <row r="374" spans="1:23" ht="194.25" customHeight="1" x14ac:dyDescent="0.2">
      <c r="A374" s="75"/>
      <c r="B374" s="9">
        <v>201200</v>
      </c>
      <c r="C374" s="6" t="s">
        <v>286</v>
      </c>
      <c r="D374" s="8"/>
      <c r="E374" s="7" t="s">
        <v>401</v>
      </c>
      <c r="F374" s="6"/>
      <c r="G374" s="64" t="s">
        <v>384</v>
      </c>
      <c r="H374" s="11" t="s">
        <v>357</v>
      </c>
      <c r="I374" s="64" t="s">
        <v>356</v>
      </c>
      <c r="J374" s="53" t="s">
        <v>355</v>
      </c>
      <c r="K374" s="11" t="s">
        <v>1</v>
      </c>
      <c r="L374" s="11" t="s">
        <v>1</v>
      </c>
      <c r="M374" s="11" t="s">
        <v>1</v>
      </c>
      <c r="N374" s="11" t="s">
        <v>354</v>
      </c>
      <c r="O374" s="11" t="s">
        <v>353</v>
      </c>
      <c r="P374" s="11" t="s">
        <v>352</v>
      </c>
      <c r="Q374" s="56">
        <v>5254.4</v>
      </c>
      <c r="R374" s="56">
        <v>250</v>
      </c>
      <c r="S374" s="56">
        <v>0</v>
      </c>
      <c r="T374" s="49" t="s">
        <v>1</v>
      </c>
      <c r="U374" s="76">
        <v>5</v>
      </c>
      <c r="V374" s="76"/>
      <c r="W374" s="76" t="s">
        <v>279</v>
      </c>
    </row>
    <row r="375" spans="1:23" ht="256.5" customHeight="1" x14ac:dyDescent="0.2">
      <c r="A375" s="75"/>
      <c r="B375" s="9">
        <v>201300</v>
      </c>
      <c r="C375" s="6" t="s">
        <v>286</v>
      </c>
      <c r="D375" s="8"/>
      <c r="E375" s="7" t="s">
        <v>398</v>
      </c>
      <c r="F375" s="6"/>
      <c r="G375" s="64" t="s">
        <v>378</v>
      </c>
      <c r="H375" s="11" t="s">
        <v>350</v>
      </c>
      <c r="I375" s="64" t="s">
        <v>349</v>
      </c>
      <c r="J375" s="53" t="s">
        <v>348</v>
      </c>
      <c r="K375" s="11" t="s">
        <v>1</v>
      </c>
      <c r="L375" s="11" t="s">
        <v>1</v>
      </c>
      <c r="M375" s="11" t="s">
        <v>1</v>
      </c>
      <c r="N375" s="11" t="s">
        <v>347</v>
      </c>
      <c r="O375" s="11" t="s">
        <v>346</v>
      </c>
      <c r="P375" s="11" t="s">
        <v>345</v>
      </c>
      <c r="Q375" s="56">
        <v>6361</v>
      </c>
      <c r="R375" s="56">
        <v>6290</v>
      </c>
      <c r="S375" s="56">
        <v>6290</v>
      </c>
      <c r="T375" s="49" t="s">
        <v>1</v>
      </c>
      <c r="U375" s="76">
        <v>5</v>
      </c>
      <c r="V375" s="76"/>
      <c r="W375" s="76" t="s">
        <v>279</v>
      </c>
    </row>
    <row r="376" spans="1:23" ht="66.75" customHeight="1" x14ac:dyDescent="0.2">
      <c r="A376" s="75"/>
      <c r="B376" s="9">
        <v>201400</v>
      </c>
      <c r="C376" s="6" t="s">
        <v>286</v>
      </c>
      <c r="D376" s="8"/>
      <c r="E376" s="7" t="s">
        <v>392</v>
      </c>
      <c r="F376" s="6"/>
      <c r="G376" s="64" t="s">
        <v>372</v>
      </c>
      <c r="H376" s="11" t="s">
        <v>343</v>
      </c>
      <c r="I376" s="64" t="s">
        <v>342</v>
      </c>
      <c r="J376" s="53" t="s">
        <v>341</v>
      </c>
      <c r="K376" s="11" t="s">
        <v>1</v>
      </c>
      <c r="L376" s="11" t="s">
        <v>1</v>
      </c>
      <c r="M376" s="11" t="s">
        <v>1</v>
      </c>
      <c r="N376" s="11" t="s">
        <v>340</v>
      </c>
      <c r="O376" s="11" t="s">
        <v>339</v>
      </c>
      <c r="P376" s="11" t="s">
        <v>338</v>
      </c>
      <c r="Q376" s="56">
        <v>35819.300000000003</v>
      </c>
      <c r="R376" s="56">
        <v>0</v>
      </c>
      <c r="S376" s="56">
        <v>0</v>
      </c>
      <c r="T376" s="49" t="s">
        <v>1</v>
      </c>
      <c r="U376" s="76">
        <v>5</v>
      </c>
      <c r="V376" s="76"/>
      <c r="W376" s="76" t="s">
        <v>279</v>
      </c>
    </row>
    <row r="377" spans="1:23" ht="228" customHeight="1" x14ac:dyDescent="0.2">
      <c r="A377" s="75"/>
      <c r="B377" s="9">
        <v>201500</v>
      </c>
      <c r="C377" s="6" t="s">
        <v>286</v>
      </c>
      <c r="D377" s="8"/>
      <c r="E377" s="7" t="s">
        <v>389</v>
      </c>
      <c r="F377" s="6"/>
      <c r="G377" s="64" t="s">
        <v>363</v>
      </c>
      <c r="H377" s="11" t="s">
        <v>336</v>
      </c>
      <c r="I377" s="64" t="s">
        <v>335</v>
      </c>
      <c r="J377" s="53" t="s">
        <v>334</v>
      </c>
      <c r="K377" s="11" t="s">
        <v>1</v>
      </c>
      <c r="L377" s="11" t="s">
        <v>1</v>
      </c>
      <c r="M377" s="11" t="s">
        <v>1</v>
      </c>
      <c r="N377" s="11" t="s">
        <v>333</v>
      </c>
      <c r="O377" s="11" t="s">
        <v>332</v>
      </c>
      <c r="P377" s="11" t="s">
        <v>331</v>
      </c>
      <c r="Q377" s="56">
        <v>5430</v>
      </c>
      <c r="R377" s="56">
        <v>0</v>
      </c>
      <c r="S377" s="56">
        <v>0</v>
      </c>
      <c r="T377" s="49" t="s">
        <v>1</v>
      </c>
      <c r="U377" s="76">
        <v>5</v>
      </c>
      <c r="V377" s="76"/>
      <c r="W377" s="76" t="s">
        <v>279</v>
      </c>
    </row>
    <row r="378" spans="1:23" ht="147" customHeight="1" x14ac:dyDescent="0.2">
      <c r="A378" s="75"/>
      <c r="B378" s="9">
        <v>201600</v>
      </c>
      <c r="C378" s="6" t="s">
        <v>286</v>
      </c>
      <c r="D378" s="8"/>
      <c r="E378" s="7" t="s">
        <v>387</v>
      </c>
      <c r="F378" s="6"/>
      <c r="G378" s="64" t="s">
        <v>361</v>
      </c>
      <c r="H378" s="11" t="s">
        <v>329</v>
      </c>
      <c r="I378" s="64" t="s">
        <v>328</v>
      </c>
      <c r="J378" s="53" t="s">
        <v>327</v>
      </c>
      <c r="K378" s="11" t="s">
        <v>1</v>
      </c>
      <c r="L378" s="11" t="s">
        <v>1</v>
      </c>
      <c r="M378" s="11" t="s">
        <v>1</v>
      </c>
      <c r="N378" s="11" t="s">
        <v>792</v>
      </c>
      <c r="O378" s="11" t="s">
        <v>793</v>
      </c>
      <c r="P378" s="11" t="s">
        <v>794</v>
      </c>
      <c r="Q378" s="56">
        <v>33672</v>
      </c>
      <c r="R378" s="56">
        <v>25886</v>
      </c>
      <c r="S378" s="56">
        <v>25886</v>
      </c>
      <c r="T378" s="49" t="s">
        <v>1</v>
      </c>
      <c r="U378" s="76">
        <v>5</v>
      </c>
      <c r="V378" s="76"/>
      <c r="W378" s="76" t="s">
        <v>279</v>
      </c>
    </row>
    <row r="379" spans="1:23" ht="97.5" customHeight="1" x14ac:dyDescent="0.2">
      <c r="A379" s="75"/>
      <c r="B379" s="9">
        <v>201700</v>
      </c>
      <c r="C379" s="6" t="s">
        <v>286</v>
      </c>
      <c r="D379" s="8"/>
      <c r="E379" s="7" t="s">
        <v>385</v>
      </c>
      <c r="F379" s="6"/>
      <c r="G379" s="64" t="s">
        <v>358</v>
      </c>
      <c r="H379" s="11" t="s">
        <v>325</v>
      </c>
      <c r="I379" s="64" t="s">
        <v>324</v>
      </c>
      <c r="J379" s="53" t="s">
        <v>114</v>
      </c>
      <c r="K379" s="85" t="s">
        <v>729</v>
      </c>
      <c r="L379" s="11" t="s">
        <v>795</v>
      </c>
      <c r="M379" s="11" t="s">
        <v>735</v>
      </c>
      <c r="N379" s="11" t="s">
        <v>796</v>
      </c>
      <c r="O379" s="11" t="s">
        <v>797</v>
      </c>
      <c r="P379" s="11" t="s">
        <v>798</v>
      </c>
      <c r="Q379" s="56">
        <v>241478.9</v>
      </c>
      <c r="R379" s="56">
        <v>171905.4</v>
      </c>
      <c r="S379" s="56">
        <v>171905.4</v>
      </c>
      <c r="T379" s="49" t="s">
        <v>1</v>
      </c>
      <c r="U379" s="76">
        <v>5</v>
      </c>
      <c r="V379" s="76"/>
      <c r="W379" s="76" t="s">
        <v>279</v>
      </c>
    </row>
    <row r="380" spans="1:23" ht="68.25" customHeight="1" x14ac:dyDescent="0.2">
      <c r="A380" s="75"/>
      <c r="B380" s="9">
        <v>201800</v>
      </c>
      <c r="C380" s="6" t="s">
        <v>286</v>
      </c>
      <c r="D380" s="8"/>
      <c r="E380" s="7" t="s">
        <v>383</v>
      </c>
      <c r="F380" s="6"/>
      <c r="G380" s="64" t="s">
        <v>351</v>
      </c>
      <c r="H380" s="11" t="s">
        <v>322</v>
      </c>
      <c r="I380" s="64" t="s">
        <v>321</v>
      </c>
      <c r="J380" s="53" t="s">
        <v>154</v>
      </c>
      <c r="K380" s="11" t="s">
        <v>1</v>
      </c>
      <c r="L380" s="11" t="s">
        <v>1</v>
      </c>
      <c r="M380" s="11" t="s">
        <v>1</v>
      </c>
      <c r="N380" s="11" t="s">
        <v>731</v>
      </c>
      <c r="O380" s="11" t="s">
        <v>799</v>
      </c>
      <c r="P380" s="11" t="s">
        <v>800</v>
      </c>
      <c r="Q380" s="56">
        <v>350</v>
      </c>
      <c r="R380" s="56">
        <v>350</v>
      </c>
      <c r="S380" s="56">
        <v>350</v>
      </c>
      <c r="T380" s="49" t="s">
        <v>1</v>
      </c>
      <c r="U380" s="76">
        <v>5</v>
      </c>
      <c r="V380" s="76"/>
      <c r="W380" s="76" t="s">
        <v>279</v>
      </c>
    </row>
    <row r="381" spans="1:23" ht="45" customHeight="1" x14ac:dyDescent="0.2">
      <c r="A381" s="75"/>
      <c r="B381" s="9">
        <v>201900</v>
      </c>
      <c r="C381" s="6" t="s">
        <v>286</v>
      </c>
      <c r="D381" s="8"/>
      <c r="E381" s="7" t="s">
        <v>377</v>
      </c>
      <c r="F381" s="6"/>
      <c r="G381" s="64" t="s">
        <v>344</v>
      </c>
      <c r="H381" s="11" t="s">
        <v>319</v>
      </c>
      <c r="I381" s="64" t="s">
        <v>318</v>
      </c>
      <c r="J381" s="53" t="s">
        <v>317</v>
      </c>
      <c r="K381" s="11" t="s">
        <v>1</v>
      </c>
      <c r="L381" s="11" t="s">
        <v>1</v>
      </c>
      <c r="M381" s="11" t="s">
        <v>1</v>
      </c>
      <c r="N381" s="11" t="s">
        <v>790</v>
      </c>
      <c r="O381" s="11" t="s">
        <v>755</v>
      </c>
      <c r="P381" s="11" t="s">
        <v>791</v>
      </c>
      <c r="Q381" s="56">
        <v>57986</v>
      </c>
      <c r="R381" s="56">
        <v>59192</v>
      </c>
      <c r="S381" s="56">
        <v>57922.5</v>
      </c>
      <c r="T381" s="49" t="s">
        <v>1</v>
      </c>
      <c r="U381" s="76">
        <v>5</v>
      </c>
      <c r="V381" s="76"/>
      <c r="W381" s="76" t="s">
        <v>279</v>
      </c>
    </row>
    <row r="382" spans="1:23" ht="72" customHeight="1" x14ac:dyDescent="0.2">
      <c r="A382" s="75"/>
      <c r="B382" s="9">
        <v>202000</v>
      </c>
      <c r="C382" s="6" t="s">
        <v>286</v>
      </c>
      <c r="D382" s="8"/>
      <c r="E382" s="7" t="s">
        <v>371</v>
      </c>
      <c r="F382" s="6"/>
      <c r="G382" s="64" t="s">
        <v>337</v>
      </c>
      <c r="H382" s="11" t="s">
        <v>313</v>
      </c>
      <c r="I382" s="64" t="s">
        <v>312</v>
      </c>
      <c r="J382" s="53" t="s">
        <v>7</v>
      </c>
      <c r="K382" s="11" t="s">
        <v>1</v>
      </c>
      <c r="L382" s="11" t="s">
        <v>1</v>
      </c>
      <c r="M382" s="11" t="s">
        <v>1</v>
      </c>
      <c r="N382" s="11" t="s">
        <v>311</v>
      </c>
      <c r="O382" s="11" t="s">
        <v>310</v>
      </c>
      <c r="P382" s="11" t="s">
        <v>309</v>
      </c>
      <c r="Q382" s="56">
        <v>400</v>
      </c>
      <c r="R382" s="56">
        <v>400</v>
      </c>
      <c r="S382" s="56">
        <v>400</v>
      </c>
      <c r="T382" s="49" t="s">
        <v>1</v>
      </c>
      <c r="U382" s="76">
        <v>5</v>
      </c>
      <c r="V382" s="76"/>
      <c r="W382" s="76" t="s">
        <v>279</v>
      </c>
    </row>
    <row r="383" spans="1:23" ht="69" customHeight="1" x14ac:dyDescent="0.2">
      <c r="A383" s="75"/>
      <c r="B383" s="9">
        <v>202100</v>
      </c>
      <c r="C383" s="6" t="s">
        <v>286</v>
      </c>
      <c r="D383" s="8"/>
      <c r="E383" s="7" t="s">
        <v>362</v>
      </c>
      <c r="F383" s="6"/>
      <c r="G383" s="64" t="s">
        <v>330</v>
      </c>
      <c r="H383" s="11" t="s">
        <v>308</v>
      </c>
      <c r="I383" s="64" t="s">
        <v>307</v>
      </c>
      <c r="J383" s="53" t="s">
        <v>170</v>
      </c>
      <c r="K383" s="11" t="s">
        <v>1</v>
      </c>
      <c r="L383" s="11" t="s">
        <v>1</v>
      </c>
      <c r="M383" s="11" t="s">
        <v>1</v>
      </c>
      <c r="N383" s="11" t="s">
        <v>306</v>
      </c>
      <c r="O383" s="11" t="s">
        <v>305</v>
      </c>
      <c r="P383" s="11" t="s">
        <v>304</v>
      </c>
      <c r="Q383" s="56">
        <v>30000</v>
      </c>
      <c r="R383" s="56">
        <v>41894.5</v>
      </c>
      <c r="S383" s="56">
        <v>40304.800000000003</v>
      </c>
      <c r="T383" s="49" t="s">
        <v>1</v>
      </c>
      <c r="U383" s="76">
        <v>5</v>
      </c>
      <c r="V383" s="76"/>
      <c r="W383" s="76" t="s">
        <v>279</v>
      </c>
    </row>
    <row r="384" spans="1:23" ht="151.5" customHeight="1" x14ac:dyDescent="0.2">
      <c r="A384" s="75"/>
      <c r="B384" s="9">
        <v>202200</v>
      </c>
      <c r="C384" s="6" t="s">
        <v>286</v>
      </c>
      <c r="D384" s="8"/>
      <c r="E384" s="7" t="s">
        <v>319</v>
      </c>
      <c r="F384" s="6"/>
      <c r="G384" s="64" t="s">
        <v>326</v>
      </c>
      <c r="H384" s="11" t="s">
        <v>303</v>
      </c>
      <c r="I384" s="64" t="s">
        <v>302</v>
      </c>
      <c r="J384" s="53" t="s">
        <v>243</v>
      </c>
      <c r="K384" s="11" t="s">
        <v>1</v>
      </c>
      <c r="L384" s="11" t="s">
        <v>1</v>
      </c>
      <c r="M384" s="11" t="s">
        <v>1</v>
      </c>
      <c r="N384" s="11" t="s">
        <v>301</v>
      </c>
      <c r="O384" s="11" t="s">
        <v>300</v>
      </c>
      <c r="P384" s="11" t="s">
        <v>299</v>
      </c>
      <c r="Q384" s="56">
        <v>595</v>
      </c>
      <c r="R384" s="56">
        <v>600</v>
      </c>
      <c r="S384" s="56">
        <v>585</v>
      </c>
      <c r="T384" s="49" t="s">
        <v>1</v>
      </c>
      <c r="U384" s="76">
        <v>5</v>
      </c>
      <c r="V384" s="76"/>
      <c r="W384" s="76" t="s">
        <v>279</v>
      </c>
    </row>
    <row r="385" spans="1:23" ht="119.25" customHeight="1" x14ac:dyDescent="0.2">
      <c r="A385" s="75"/>
      <c r="B385" s="9">
        <v>202300</v>
      </c>
      <c r="C385" s="6" t="s">
        <v>286</v>
      </c>
      <c r="D385" s="8"/>
      <c r="E385" s="7" t="s">
        <v>357</v>
      </c>
      <c r="F385" s="6"/>
      <c r="G385" s="64" t="s">
        <v>323</v>
      </c>
      <c r="H385" s="11" t="s">
        <v>298</v>
      </c>
      <c r="I385" s="64" t="s">
        <v>297</v>
      </c>
      <c r="J385" s="53" t="s">
        <v>243</v>
      </c>
      <c r="K385" s="11" t="s">
        <v>296</v>
      </c>
      <c r="L385" s="11" t="s">
        <v>147</v>
      </c>
      <c r="M385" s="11" t="s">
        <v>295</v>
      </c>
      <c r="N385" s="11" t="s">
        <v>294</v>
      </c>
      <c r="O385" s="11" t="s">
        <v>293</v>
      </c>
      <c r="P385" s="11" t="s">
        <v>292</v>
      </c>
      <c r="Q385" s="56">
        <v>36186.699999999997</v>
      </c>
      <c r="R385" s="56">
        <v>37430</v>
      </c>
      <c r="S385" s="56">
        <v>0</v>
      </c>
      <c r="T385" s="49" t="s">
        <v>1</v>
      </c>
      <c r="U385" s="76">
        <v>5</v>
      </c>
      <c r="V385" s="76"/>
      <c r="W385" s="76" t="s">
        <v>279</v>
      </c>
    </row>
    <row r="386" spans="1:23" ht="103.5" customHeight="1" x14ac:dyDescent="0.2">
      <c r="A386" s="75"/>
      <c r="B386" s="9">
        <v>202400</v>
      </c>
      <c r="C386" s="6" t="s">
        <v>286</v>
      </c>
      <c r="D386" s="8"/>
      <c r="E386" s="7" t="s">
        <v>350</v>
      </c>
      <c r="F386" s="6"/>
      <c r="G386" s="64" t="s">
        <v>320</v>
      </c>
      <c r="H386" s="11" t="s">
        <v>719</v>
      </c>
      <c r="I386" s="64" t="s">
        <v>290</v>
      </c>
      <c r="J386" s="53" t="s">
        <v>185</v>
      </c>
      <c r="K386" s="11" t="s">
        <v>1</v>
      </c>
      <c r="L386" s="11" t="s">
        <v>1</v>
      </c>
      <c r="M386" s="11" t="s">
        <v>1</v>
      </c>
      <c r="N386" s="11" t="s">
        <v>289</v>
      </c>
      <c r="O386" s="11" t="s">
        <v>288</v>
      </c>
      <c r="P386" s="11" t="s">
        <v>287</v>
      </c>
      <c r="Q386" s="56">
        <v>762107.5</v>
      </c>
      <c r="R386" s="56">
        <v>83300</v>
      </c>
      <c r="S386" s="56">
        <v>83300</v>
      </c>
      <c r="T386" s="49" t="s">
        <v>1</v>
      </c>
      <c r="U386" s="76">
        <v>5</v>
      </c>
      <c r="V386" s="76"/>
      <c r="W386" s="76" t="s">
        <v>279</v>
      </c>
    </row>
    <row r="387" spans="1:23" ht="66" customHeight="1" x14ac:dyDescent="0.2">
      <c r="A387" s="75"/>
      <c r="B387" s="9">
        <v>202500</v>
      </c>
      <c r="C387" s="6" t="s">
        <v>286</v>
      </c>
      <c r="D387" s="8"/>
      <c r="E387" s="7" t="s">
        <v>343</v>
      </c>
      <c r="F387" s="6"/>
      <c r="G387" s="54" t="s">
        <v>316</v>
      </c>
      <c r="H387" s="3" t="s">
        <v>285</v>
      </c>
      <c r="I387" s="54" t="s">
        <v>284</v>
      </c>
      <c r="J387" s="51" t="s">
        <v>283</v>
      </c>
      <c r="K387" s="3" t="s">
        <v>1</v>
      </c>
      <c r="L387" s="3" t="s">
        <v>1</v>
      </c>
      <c r="M387" s="3" t="s">
        <v>1</v>
      </c>
      <c r="N387" s="3" t="s">
        <v>282</v>
      </c>
      <c r="O387" s="3" t="s">
        <v>281</v>
      </c>
      <c r="P387" s="3" t="s">
        <v>280</v>
      </c>
      <c r="Q387" s="55">
        <v>21543.200000000001</v>
      </c>
      <c r="R387" s="55">
        <v>21543.200000000001</v>
      </c>
      <c r="S387" s="55">
        <v>21543.200000000001</v>
      </c>
      <c r="T387" s="48" t="s">
        <v>1</v>
      </c>
      <c r="U387" s="76">
        <v>5</v>
      </c>
      <c r="V387" s="76"/>
      <c r="W387" s="76" t="s">
        <v>279</v>
      </c>
    </row>
    <row r="388" spans="1:23" ht="179.25" customHeight="1" x14ac:dyDescent="0.2">
      <c r="A388" s="75"/>
      <c r="B388" s="9">
        <v>202600</v>
      </c>
      <c r="C388" s="6" t="s">
        <v>286</v>
      </c>
      <c r="D388" s="8"/>
      <c r="E388" s="7" t="s">
        <v>336</v>
      </c>
      <c r="F388" s="6"/>
      <c r="G388" s="17" t="s">
        <v>278</v>
      </c>
      <c r="H388" s="82" t="s">
        <v>184</v>
      </c>
      <c r="I388" s="17" t="s">
        <v>277</v>
      </c>
      <c r="J388" s="16" t="s">
        <v>1</v>
      </c>
      <c r="K388" s="15" t="s">
        <v>1</v>
      </c>
      <c r="L388" s="15" t="s">
        <v>1</v>
      </c>
      <c r="M388" s="15" t="s">
        <v>1</v>
      </c>
      <c r="N388" s="15" t="s">
        <v>1</v>
      </c>
      <c r="O388" s="15" t="s">
        <v>1</v>
      </c>
      <c r="P388" s="15" t="s">
        <v>1</v>
      </c>
      <c r="Q388" s="14">
        <f>SUM(Q389:Q405)</f>
        <v>3441583.2</v>
      </c>
      <c r="R388" s="14">
        <f>SUM(R389:R405)</f>
        <v>3174986.1</v>
      </c>
      <c r="S388" s="14">
        <f>SUM(S389:S405)</f>
        <v>1821338.7</v>
      </c>
      <c r="T388" s="13" t="s">
        <v>1</v>
      </c>
      <c r="U388" s="76">
        <v>5</v>
      </c>
      <c r="V388" s="76"/>
      <c r="W388" s="76" t="s">
        <v>279</v>
      </c>
    </row>
    <row r="389" spans="1:23" ht="304.5" customHeight="1" x14ac:dyDescent="0.2">
      <c r="A389" s="75"/>
      <c r="B389" s="9">
        <v>202700</v>
      </c>
      <c r="C389" s="6" t="s">
        <v>286</v>
      </c>
      <c r="D389" s="8"/>
      <c r="E389" s="18" t="s">
        <v>329</v>
      </c>
      <c r="F389" s="6"/>
      <c r="G389" s="64" t="s">
        <v>276</v>
      </c>
      <c r="H389" s="11" t="s">
        <v>275</v>
      </c>
      <c r="I389" s="64" t="s">
        <v>274</v>
      </c>
      <c r="J389" s="53" t="s">
        <v>845</v>
      </c>
      <c r="K389" s="11" t="s">
        <v>908</v>
      </c>
      <c r="L389" s="11" t="s">
        <v>909</v>
      </c>
      <c r="M389" s="11" t="s">
        <v>910</v>
      </c>
      <c r="N389" s="11" t="s">
        <v>911</v>
      </c>
      <c r="O389" s="11" t="s">
        <v>912</v>
      </c>
      <c r="P389" s="11" t="s">
        <v>913</v>
      </c>
      <c r="Q389" s="56">
        <v>246367.5</v>
      </c>
      <c r="R389" s="56">
        <v>145433.1</v>
      </c>
      <c r="S389" s="56">
        <v>134030.1</v>
      </c>
      <c r="T389" s="49" t="s">
        <v>1</v>
      </c>
      <c r="U389" s="76">
        <v>5</v>
      </c>
      <c r="V389" s="76"/>
      <c r="W389" s="76" t="s">
        <v>279</v>
      </c>
    </row>
    <row r="390" spans="1:23" ht="162" customHeight="1" x14ac:dyDescent="0.2">
      <c r="A390" s="75"/>
      <c r="B390" s="9">
        <v>202800</v>
      </c>
      <c r="C390" s="6" t="s">
        <v>286</v>
      </c>
      <c r="D390" s="8"/>
      <c r="E390" s="7" t="s">
        <v>325</v>
      </c>
      <c r="F390" s="6"/>
      <c r="G390" s="64" t="s">
        <v>273</v>
      </c>
      <c r="H390" s="11" t="s">
        <v>270</v>
      </c>
      <c r="I390" s="64" t="s">
        <v>269</v>
      </c>
      <c r="J390" s="53" t="s">
        <v>268</v>
      </c>
      <c r="K390" s="11" t="s">
        <v>846</v>
      </c>
      <c r="L390" s="11" t="s">
        <v>847</v>
      </c>
      <c r="M390" s="11" t="s">
        <v>848</v>
      </c>
      <c r="N390" s="11" t="s">
        <v>849</v>
      </c>
      <c r="O390" s="11" t="s">
        <v>850</v>
      </c>
      <c r="P390" s="11" t="s">
        <v>851</v>
      </c>
      <c r="Q390" s="56">
        <v>97248</v>
      </c>
      <c r="R390" s="56">
        <v>182400</v>
      </c>
      <c r="S390" s="56">
        <v>190000</v>
      </c>
      <c r="T390" s="49" t="s">
        <v>1</v>
      </c>
      <c r="U390" s="76">
        <v>5</v>
      </c>
      <c r="V390" s="76"/>
      <c r="W390" s="76" t="s">
        <v>279</v>
      </c>
    </row>
    <row r="391" spans="1:23" ht="114" customHeight="1" x14ac:dyDescent="0.2">
      <c r="A391" s="75"/>
      <c r="B391" s="9">
        <v>203000</v>
      </c>
      <c r="C391" s="6" t="s">
        <v>286</v>
      </c>
      <c r="D391" s="8"/>
      <c r="E391" s="7" t="s">
        <v>319</v>
      </c>
      <c r="F391" s="6"/>
      <c r="G391" s="64" t="s">
        <v>271</v>
      </c>
      <c r="H391" s="11" t="s">
        <v>266</v>
      </c>
      <c r="I391" s="64" t="s">
        <v>265</v>
      </c>
      <c r="J391" s="53" t="s">
        <v>264</v>
      </c>
      <c r="K391" s="11" t="s">
        <v>1</v>
      </c>
      <c r="L391" s="11" t="s">
        <v>1</v>
      </c>
      <c r="M391" s="11" t="s">
        <v>1</v>
      </c>
      <c r="N391" s="11" t="s">
        <v>852</v>
      </c>
      <c r="O391" s="11" t="s">
        <v>853</v>
      </c>
      <c r="P391" s="11" t="s">
        <v>854</v>
      </c>
      <c r="Q391" s="56">
        <v>600000</v>
      </c>
      <c r="R391" s="56">
        <v>600000</v>
      </c>
      <c r="S391" s="56">
        <v>650000</v>
      </c>
      <c r="T391" s="49" t="s">
        <v>1</v>
      </c>
      <c r="U391" s="76">
        <v>5</v>
      </c>
      <c r="V391" s="76"/>
      <c r="W391" s="76" t="s">
        <v>279</v>
      </c>
    </row>
    <row r="392" spans="1:23" ht="111.75" customHeight="1" x14ac:dyDescent="0.2">
      <c r="A392" s="75"/>
      <c r="B392" s="9">
        <v>203100</v>
      </c>
      <c r="C392" s="6" t="s">
        <v>286</v>
      </c>
      <c r="D392" s="8"/>
      <c r="E392" s="7" t="s">
        <v>315</v>
      </c>
      <c r="F392" s="6"/>
      <c r="G392" s="64" t="s">
        <v>267</v>
      </c>
      <c r="H392" s="11" t="s">
        <v>256</v>
      </c>
      <c r="I392" s="64" t="s">
        <v>255</v>
      </c>
      <c r="J392" s="53" t="s">
        <v>254</v>
      </c>
      <c r="K392" s="11" t="s">
        <v>1</v>
      </c>
      <c r="L392" s="11" t="s">
        <v>1</v>
      </c>
      <c r="M392" s="11" t="s">
        <v>1</v>
      </c>
      <c r="N392" s="11" t="s">
        <v>253</v>
      </c>
      <c r="O392" s="11" t="s">
        <v>252</v>
      </c>
      <c r="P392" s="11" t="s">
        <v>251</v>
      </c>
      <c r="Q392" s="56">
        <v>10000</v>
      </c>
      <c r="R392" s="56">
        <v>48000</v>
      </c>
      <c r="S392" s="56">
        <v>0</v>
      </c>
      <c r="T392" s="49" t="s">
        <v>1</v>
      </c>
      <c r="U392" s="76">
        <v>5</v>
      </c>
      <c r="V392" s="76"/>
      <c r="W392" s="76" t="s">
        <v>279</v>
      </c>
    </row>
    <row r="393" spans="1:23" ht="72.75" customHeight="1" x14ac:dyDescent="0.2">
      <c r="A393" s="75"/>
      <c r="B393" s="9">
        <v>203200</v>
      </c>
      <c r="C393" s="6" t="s">
        <v>286</v>
      </c>
      <c r="D393" s="8"/>
      <c r="E393" s="7" t="s">
        <v>314</v>
      </c>
      <c r="F393" s="6"/>
      <c r="G393" s="64" t="s">
        <v>263</v>
      </c>
      <c r="H393" s="11" t="s">
        <v>248</v>
      </c>
      <c r="I393" s="64" t="s">
        <v>247</v>
      </c>
      <c r="J393" s="53" t="s">
        <v>855</v>
      </c>
      <c r="K393" s="11" t="s">
        <v>1</v>
      </c>
      <c r="L393" s="11" t="s">
        <v>1</v>
      </c>
      <c r="M393" s="11" t="s">
        <v>1</v>
      </c>
      <c r="N393" s="11" t="s">
        <v>914</v>
      </c>
      <c r="O393" s="11" t="s">
        <v>246</v>
      </c>
      <c r="P393" s="11" t="s">
        <v>915</v>
      </c>
      <c r="Q393" s="56">
        <v>18682.7</v>
      </c>
      <c r="R393" s="56">
        <v>0</v>
      </c>
      <c r="S393" s="56">
        <v>0</v>
      </c>
      <c r="T393" s="49" t="s">
        <v>1</v>
      </c>
      <c r="U393" s="76">
        <v>5</v>
      </c>
      <c r="V393" s="76"/>
      <c r="W393" s="76" t="s">
        <v>279</v>
      </c>
    </row>
    <row r="394" spans="1:23" ht="215.25" customHeight="1" x14ac:dyDescent="0.2">
      <c r="A394" s="75"/>
      <c r="B394" s="9">
        <v>203400</v>
      </c>
      <c r="C394" s="6" t="s">
        <v>286</v>
      </c>
      <c r="D394" s="8"/>
      <c r="E394" s="7" t="s">
        <v>308</v>
      </c>
      <c r="F394" s="6"/>
      <c r="G394" s="64" t="s">
        <v>261</v>
      </c>
      <c r="H394" s="11" t="s">
        <v>245</v>
      </c>
      <c r="I394" s="64" t="s">
        <v>244</v>
      </c>
      <c r="J394" s="53" t="s">
        <v>243</v>
      </c>
      <c r="K394" s="11" t="s">
        <v>1</v>
      </c>
      <c r="L394" s="11" t="s">
        <v>1</v>
      </c>
      <c r="M394" s="11" t="s">
        <v>1</v>
      </c>
      <c r="N394" s="11" t="s">
        <v>916</v>
      </c>
      <c r="O394" s="11" t="s">
        <v>815</v>
      </c>
      <c r="P394" s="11" t="s">
        <v>917</v>
      </c>
      <c r="Q394" s="56">
        <v>4375</v>
      </c>
      <c r="R394" s="56">
        <v>4141.7</v>
      </c>
      <c r="S394" s="56">
        <v>3919.8</v>
      </c>
      <c r="T394" s="49" t="s">
        <v>1</v>
      </c>
      <c r="U394" s="76">
        <v>5</v>
      </c>
      <c r="V394" s="76"/>
      <c r="W394" s="76" t="s">
        <v>279</v>
      </c>
    </row>
    <row r="395" spans="1:23" ht="83.25" customHeight="1" x14ac:dyDescent="0.2">
      <c r="A395" s="75"/>
      <c r="B395" s="9">
        <v>203500</v>
      </c>
      <c r="C395" s="6" t="s">
        <v>286</v>
      </c>
      <c r="D395" s="8"/>
      <c r="E395" s="7" t="s">
        <v>303</v>
      </c>
      <c r="F395" s="6"/>
      <c r="G395" s="64" t="s">
        <v>258</v>
      </c>
      <c r="H395" s="11" t="s">
        <v>240</v>
      </c>
      <c r="I395" s="64" t="s">
        <v>239</v>
      </c>
      <c r="J395" s="53" t="s">
        <v>199</v>
      </c>
      <c r="K395" s="11" t="s">
        <v>726</v>
      </c>
      <c r="L395" s="11" t="s">
        <v>721</v>
      </c>
      <c r="M395" s="11" t="s">
        <v>722</v>
      </c>
      <c r="N395" s="11" t="s">
        <v>723</v>
      </c>
      <c r="O395" s="11" t="s">
        <v>724</v>
      </c>
      <c r="P395" s="11" t="s">
        <v>725</v>
      </c>
      <c r="Q395" s="56">
        <v>9000</v>
      </c>
      <c r="R395" s="56">
        <v>0</v>
      </c>
      <c r="S395" s="56">
        <v>0</v>
      </c>
      <c r="T395" s="49" t="s">
        <v>1</v>
      </c>
      <c r="U395" s="76">
        <v>5</v>
      </c>
      <c r="V395" s="76"/>
      <c r="W395" s="76" t="s">
        <v>279</v>
      </c>
    </row>
    <row r="396" spans="1:23" ht="81" customHeight="1" x14ac:dyDescent="0.2">
      <c r="A396" s="75"/>
      <c r="B396" s="9">
        <v>203600</v>
      </c>
      <c r="C396" s="6" t="s">
        <v>286</v>
      </c>
      <c r="D396" s="8"/>
      <c r="E396" s="7" t="s">
        <v>298</v>
      </c>
      <c r="F396" s="6"/>
      <c r="G396" s="64" t="s">
        <v>257</v>
      </c>
      <c r="H396" s="11" t="s">
        <v>237</v>
      </c>
      <c r="I396" s="64" t="s">
        <v>236</v>
      </c>
      <c r="J396" s="53" t="s">
        <v>69</v>
      </c>
      <c r="K396" s="11" t="s">
        <v>235</v>
      </c>
      <c r="L396" s="11" t="s">
        <v>234</v>
      </c>
      <c r="M396" s="11" t="s">
        <v>233</v>
      </c>
      <c r="N396" s="11" t="s">
        <v>232</v>
      </c>
      <c r="O396" s="11" t="s">
        <v>231</v>
      </c>
      <c r="P396" s="11" t="s">
        <v>230</v>
      </c>
      <c r="Q396" s="56">
        <v>49440.6</v>
      </c>
      <c r="R396" s="56">
        <v>0</v>
      </c>
      <c r="S396" s="56">
        <v>0</v>
      </c>
      <c r="T396" s="49" t="s">
        <v>1</v>
      </c>
      <c r="U396" s="76">
        <v>5</v>
      </c>
      <c r="V396" s="76"/>
      <c r="W396" s="76" t="s">
        <v>279</v>
      </c>
    </row>
    <row r="397" spans="1:23" ht="93.75" customHeight="1" x14ac:dyDescent="0.2">
      <c r="A397" s="75"/>
      <c r="B397" s="9">
        <v>203700</v>
      </c>
      <c r="C397" s="6" t="s">
        <v>286</v>
      </c>
      <c r="D397" s="8"/>
      <c r="E397" s="7" t="s">
        <v>291</v>
      </c>
      <c r="F397" s="6"/>
      <c r="G397" s="64" t="s">
        <v>250</v>
      </c>
      <c r="H397" s="11" t="s">
        <v>228</v>
      </c>
      <c r="I397" s="64" t="s">
        <v>227</v>
      </c>
      <c r="J397" s="53" t="s">
        <v>204</v>
      </c>
      <c r="K397" s="11" t="s">
        <v>801</v>
      </c>
      <c r="L397" s="11" t="s">
        <v>755</v>
      </c>
      <c r="M397" s="11" t="s">
        <v>802</v>
      </c>
      <c r="N397" s="11" t="s">
        <v>803</v>
      </c>
      <c r="O397" s="11" t="s">
        <v>804</v>
      </c>
      <c r="P397" s="11" t="s">
        <v>805</v>
      </c>
      <c r="Q397" s="56">
        <v>436</v>
      </c>
      <c r="R397" s="56">
        <v>436</v>
      </c>
      <c r="S397" s="56">
        <v>436</v>
      </c>
      <c r="T397" s="49" t="s">
        <v>1</v>
      </c>
      <c r="U397" s="76">
        <v>5</v>
      </c>
      <c r="V397" s="76"/>
      <c r="W397" s="76" t="s">
        <v>279</v>
      </c>
    </row>
    <row r="398" spans="1:23" ht="284.25" customHeight="1" x14ac:dyDescent="0.2">
      <c r="A398" s="75"/>
      <c r="B398" s="9">
        <v>300100</v>
      </c>
      <c r="C398" s="6" t="s">
        <v>184</v>
      </c>
      <c r="D398" s="8"/>
      <c r="E398" s="7" t="s">
        <v>275</v>
      </c>
      <c r="F398" s="6"/>
      <c r="G398" s="64" t="s">
        <v>928</v>
      </c>
      <c r="H398" s="11" t="s">
        <v>224</v>
      </c>
      <c r="I398" s="64" t="s">
        <v>223</v>
      </c>
      <c r="J398" s="53" t="s">
        <v>170</v>
      </c>
      <c r="K398" s="11" t="s">
        <v>1</v>
      </c>
      <c r="L398" s="11" t="s">
        <v>1</v>
      </c>
      <c r="M398" s="11" t="s">
        <v>1</v>
      </c>
      <c r="N398" s="11" t="s">
        <v>222</v>
      </c>
      <c r="O398" s="11" t="s">
        <v>221</v>
      </c>
      <c r="P398" s="11" t="s">
        <v>220</v>
      </c>
      <c r="Q398" s="56">
        <v>125600</v>
      </c>
      <c r="R398" s="56">
        <v>125600</v>
      </c>
      <c r="S398" s="56">
        <v>0</v>
      </c>
      <c r="T398" s="49" t="s">
        <v>1</v>
      </c>
      <c r="U398" s="76">
        <v>5</v>
      </c>
      <c r="V398" s="76"/>
      <c r="W398" s="76" t="s">
        <v>183</v>
      </c>
    </row>
    <row r="399" spans="1:23" ht="332.25" customHeight="1" x14ac:dyDescent="0.2">
      <c r="A399" s="75"/>
      <c r="B399" s="9">
        <v>300200</v>
      </c>
      <c r="C399" s="6" t="s">
        <v>184</v>
      </c>
      <c r="D399" s="8"/>
      <c r="E399" s="7" t="s">
        <v>272</v>
      </c>
      <c r="F399" s="6"/>
      <c r="G399" s="64" t="s">
        <v>929</v>
      </c>
      <c r="H399" s="11" t="s">
        <v>219</v>
      </c>
      <c r="I399" s="64" t="s">
        <v>218</v>
      </c>
      <c r="J399" s="53" t="s">
        <v>217</v>
      </c>
      <c r="K399" s="11" t="s">
        <v>918</v>
      </c>
      <c r="L399" s="11" t="s">
        <v>919</v>
      </c>
      <c r="M399" s="11" t="s">
        <v>920</v>
      </c>
      <c r="N399" s="11" t="s">
        <v>216</v>
      </c>
      <c r="O399" s="11" t="s">
        <v>215</v>
      </c>
      <c r="P399" s="11" t="s">
        <v>214</v>
      </c>
      <c r="Q399" s="56">
        <v>10976.2</v>
      </c>
      <c r="R399" s="56">
        <v>0</v>
      </c>
      <c r="S399" s="56">
        <v>0</v>
      </c>
      <c r="T399" s="49" t="s">
        <v>1</v>
      </c>
      <c r="U399" s="76">
        <v>5</v>
      </c>
      <c r="V399" s="76"/>
      <c r="W399" s="76" t="s">
        <v>183</v>
      </c>
    </row>
    <row r="400" spans="1:23" ht="61.5" customHeight="1" x14ac:dyDescent="0.2">
      <c r="A400" s="75"/>
      <c r="B400" s="9">
        <v>300300</v>
      </c>
      <c r="C400" s="6" t="s">
        <v>184</v>
      </c>
      <c r="D400" s="8"/>
      <c r="E400" s="7" t="s">
        <v>270</v>
      </c>
      <c r="F400" s="6"/>
      <c r="G400" s="64" t="s">
        <v>242</v>
      </c>
      <c r="H400" s="11" t="s">
        <v>213</v>
      </c>
      <c r="I400" s="64" t="s">
        <v>212</v>
      </c>
      <c r="J400" s="53" t="s">
        <v>211</v>
      </c>
      <c r="K400" s="11" t="s">
        <v>1</v>
      </c>
      <c r="L400" s="11" t="s">
        <v>1</v>
      </c>
      <c r="M400" s="11" t="s">
        <v>1</v>
      </c>
      <c r="N400" s="11" t="s">
        <v>803</v>
      </c>
      <c r="O400" s="11" t="s">
        <v>804</v>
      </c>
      <c r="P400" s="11" t="s">
        <v>805</v>
      </c>
      <c r="Q400" s="56">
        <v>7500</v>
      </c>
      <c r="R400" s="56">
        <v>5841.6</v>
      </c>
      <c r="S400" s="56">
        <v>3886.1</v>
      </c>
      <c r="T400" s="49" t="s">
        <v>1</v>
      </c>
      <c r="U400" s="76">
        <v>5</v>
      </c>
      <c r="V400" s="76"/>
      <c r="W400" s="76" t="s">
        <v>183</v>
      </c>
    </row>
    <row r="401" spans="1:23" ht="96.75" customHeight="1" x14ac:dyDescent="0.2">
      <c r="A401" s="75"/>
      <c r="B401" s="9">
        <v>300400</v>
      </c>
      <c r="C401" s="6" t="s">
        <v>184</v>
      </c>
      <c r="D401" s="8"/>
      <c r="E401" s="7" t="s">
        <v>266</v>
      </c>
      <c r="F401" s="6"/>
      <c r="G401" s="64" t="s">
        <v>241</v>
      </c>
      <c r="H401" s="11" t="s">
        <v>873</v>
      </c>
      <c r="I401" s="64" t="s">
        <v>210</v>
      </c>
      <c r="J401" s="53" t="s">
        <v>209</v>
      </c>
      <c r="K401" s="11" t="s">
        <v>1</v>
      </c>
      <c r="L401" s="11" t="s">
        <v>1</v>
      </c>
      <c r="M401" s="11" t="s">
        <v>1</v>
      </c>
      <c r="N401" s="11" t="s">
        <v>830</v>
      </c>
      <c r="O401" s="11" t="s">
        <v>831</v>
      </c>
      <c r="P401" s="11" t="s">
        <v>832</v>
      </c>
      <c r="Q401" s="56">
        <v>1000</v>
      </c>
      <c r="R401" s="56">
        <v>1300</v>
      </c>
      <c r="S401" s="56">
        <v>0</v>
      </c>
      <c r="T401" s="49" t="s">
        <v>1</v>
      </c>
      <c r="U401" s="76">
        <v>5</v>
      </c>
      <c r="V401" s="76"/>
      <c r="W401" s="76" t="s">
        <v>183</v>
      </c>
    </row>
    <row r="402" spans="1:23" ht="80.25" customHeight="1" x14ac:dyDescent="0.2">
      <c r="A402" s="75"/>
      <c r="B402" s="9">
        <v>300500</v>
      </c>
      <c r="C402" s="6" t="s">
        <v>184</v>
      </c>
      <c r="D402" s="8"/>
      <c r="E402" s="7" t="s">
        <v>262</v>
      </c>
      <c r="F402" s="6"/>
      <c r="G402" s="64" t="s">
        <v>238</v>
      </c>
      <c r="H402" s="11" t="s">
        <v>856</v>
      </c>
      <c r="I402" s="64" t="s">
        <v>207</v>
      </c>
      <c r="J402" s="53">
        <v>502</v>
      </c>
      <c r="K402" s="11" t="s">
        <v>1</v>
      </c>
      <c r="L402" s="11" t="s">
        <v>1</v>
      </c>
      <c r="M402" s="11" t="s">
        <v>1</v>
      </c>
      <c r="N402" s="11" t="s">
        <v>921</v>
      </c>
      <c r="O402" s="11" t="s">
        <v>206</v>
      </c>
      <c r="P402" s="11" t="s">
        <v>922</v>
      </c>
      <c r="Q402" s="56">
        <v>232565</v>
      </c>
      <c r="R402" s="56">
        <v>173561.8</v>
      </c>
      <c r="S402" s="56">
        <v>166118.70000000001</v>
      </c>
      <c r="T402" s="49" t="s">
        <v>1</v>
      </c>
      <c r="U402" s="76">
        <v>5</v>
      </c>
      <c r="V402" s="76"/>
      <c r="W402" s="76" t="s">
        <v>183</v>
      </c>
    </row>
    <row r="403" spans="1:23" ht="57.75" customHeight="1" x14ac:dyDescent="0.2">
      <c r="A403" s="75"/>
      <c r="B403" s="9">
        <v>300600</v>
      </c>
      <c r="C403" s="6" t="s">
        <v>184</v>
      </c>
      <c r="D403" s="8"/>
      <c r="E403" s="7" t="s">
        <v>260</v>
      </c>
      <c r="F403" s="6"/>
      <c r="G403" s="64" t="s">
        <v>229</v>
      </c>
      <c r="H403" s="11" t="s">
        <v>203</v>
      </c>
      <c r="I403" s="64" t="s">
        <v>202</v>
      </c>
      <c r="J403" s="53" t="s">
        <v>201</v>
      </c>
      <c r="K403" s="11" t="s">
        <v>1</v>
      </c>
      <c r="L403" s="11" t="s">
        <v>1</v>
      </c>
      <c r="M403" s="11" t="s">
        <v>1</v>
      </c>
      <c r="N403" s="11" t="s">
        <v>806</v>
      </c>
      <c r="O403" s="11" t="s">
        <v>923</v>
      </c>
      <c r="P403" s="11" t="s">
        <v>857</v>
      </c>
      <c r="Q403" s="56">
        <f>832499.9+25000</f>
        <v>857499.9</v>
      </c>
      <c r="R403" s="56">
        <v>857499.9</v>
      </c>
      <c r="S403" s="56">
        <v>0</v>
      </c>
      <c r="T403" s="49" t="s">
        <v>1</v>
      </c>
      <c r="U403" s="76">
        <v>5</v>
      </c>
      <c r="V403" s="76"/>
      <c r="W403" s="76" t="s">
        <v>183</v>
      </c>
    </row>
    <row r="404" spans="1:23" ht="61.5" customHeight="1" x14ac:dyDescent="0.2">
      <c r="A404" s="75"/>
      <c r="B404" s="9">
        <v>300900</v>
      </c>
      <c r="C404" s="6" t="s">
        <v>184</v>
      </c>
      <c r="D404" s="8"/>
      <c r="E404" s="7" t="s">
        <v>249</v>
      </c>
      <c r="F404" s="6"/>
      <c r="G404" s="64" t="s">
        <v>226</v>
      </c>
      <c r="H404" s="11" t="s">
        <v>195</v>
      </c>
      <c r="I404" s="64" t="s">
        <v>194</v>
      </c>
      <c r="J404" s="53" t="s">
        <v>193</v>
      </c>
      <c r="K404" s="11" t="s">
        <v>192</v>
      </c>
      <c r="L404" s="11" t="s">
        <v>62</v>
      </c>
      <c r="M404" s="11" t="s">
        <v>191</v>
      </c>
      <c r="N404" s="11" t="s">
        <v>190</v>
      </c>
      <c r="O404" s="11" t="s">
        <v>189</v>
      </c>
      <c r="P404" s="11" t="s">
        <v>188</v>
      </c>
      <c r="Q404" s="56">
        <v>240000</v>
      </c>
      <c r="R404" s="56">
        <v>290000</v>
      </c>
      <c r="S404" s="56">
        <v>290000</v>
      </c>
      <c r="T404" s="49" t="s">
        <v>1</v>
      </c>
      <c r="U404" s="76">
        <v>5</v>
      </c>
      <c r="V404" s="76"/>
      <c r="W404" s="76" t="s">
        <v>183</v>
      </c>
    </row>
    <row r="405" spans="1:23" ht="69.75" customHeight="1" x14ac:dyDescent="0.2">
      <c r="A405" s="75"/>
      <c r="B405" s="9">
        <v>301400</v>
      </c>
      <c r="C405" s="6" t="s">
        <v>184</v>
      </c>
      <c r="D405" s="8"/>
      <c r="E405" s="7" t="s">
        <v>237</v>
      </c>
      <c r="F405" s="6"/>
      <c r="G405" s="64" t="s">
        <v>225</v>
      </c>
      <c r="H405" s="11" t="s">
        <v>187</v>
      </c>
      <c r="I405" s="64" t="s">
        <v>186</v>
      </c>
      <c r="J405" s="53" t="s">
        <v>185</v>
      </c>
      <c r="K405" s="11" t="s">
        <v>858</v>
      </c>
      <c r="L405" s="11" t="s">
        <v>62</v>
      </c>
      <c r="M405" s="11" t="s">
        <v>859</v>
      </c>
      <c r="N405" s="11" t="s">
        <v>924</v>
      </c>
      <c r="O405" s="11" t="s">
        <v>18</v>
      </c>
      <c r="P405" s="11" t="s">
        <v>865</v>
      </c>
      <c r="Q405" s="56">
        <v>930892.3</v>
      </c>
      <c r="R405" s="56">
        <v>740772</v>
      </c>
      <c r="S405" s="56">
        <v>382948</v>
      </c>
      <c r="T405" s="49" t="s">
        <v>1</v>
      </c>
      <c r="U405" s="76">
        <v>5</v>
      </c>
      <c r="V405" s="76"/>
      <c r="W405" s="76" t="s">
        <v>183</v>
      </c>
    </row>
    <row r="406" spans="1:23" ht="102" customHeight="1" x14ac:dyDescent="0.2">
      <c r="A406" s="75"/>
      <c r="B406" s="9">
        <v>301500</v>
      </c>
      <c r="C406" s="6" t="s">
        <v>184</v>
      </c>
      <c r="D406" s="8"/>
      <c r="E406" s="7" t="s">
        <v>228</v>
      </c>
      <c r="F406" s="6"/>
      <c r="G406" s="57" t="s">
        <v>182</v>
      </c>
      <c r="H406" s="60" t="s">
        <v>3</v>
      </c>
      <c r="I406" s="57" t="s">
        <v>181</v>
      </c>
      <c r="J406" s="58" t="s">
        <v>1</v>
      </c>
      <c r="K406" s="59" t="s">
        <v>1</v>
      </c>
      <c r="L406" s="59" t="s">
        <v>1</v>
      </c>
      <c r="M406" s="59" t="s">
        <v>1</v>
      </c>
      <c r="N406" s="59" t="s">
        <v>1</v>
      </c>
      <c r="O406" s="59" t="s">
        <v>1</v>
      </c>
      <c r="P406" s="59" t="s">
        <v>1</v>
      </c>
      <c r="Q406" s="81">
        <f>SUM(Q407:Q433)</f>
        <v>1246963.4000000001</v>
      </c>
      <c r="R406" s="81">
        <f t="shared" ref="R406:S406" si="0">SUM(R407:R433)</f>
        <v>1304527.3000000003</v>
      </c>
      <c r="S406" s="81">
        <f t="shared" si="0"/>
        <v>1308099.5</v>
      </c>
      <c r="T406" s="60" t="s">
        <v>1</v>
      </c>
      <c r="U406" s="76">
        <v>5</v>
      </c>
      <c r="V406" s="76"/>
      <c r="W406" s="76" t="s">
        <v>183</v>
      </c>
    </row>
    <row r="407" spans="1:23" ht="96.75" customHeight="1" x14ac:dyDescent="0.2">
      <c r="A407" s="75"/>
      <c r="B407" s="9">
        <v>301800</v>
      </c>
      <c r="C407" s="6" t="s">
        <v>184</v>
      </c>
      <c r="D407" s="8"/>
      <c r="E407" s="7" t="s">
        <v>224</v>
      </c>
      <c r="F407" s="6"/>
      <c r="G407" s="64" t="s">
        <v>180</v>
      </c>
      <c r="H407" s="11" t="s">
        <v>843</v>
      </c>
      <c r="I407" s="64" t="s">
        <v>178</v>
      </c>
      <c r="J407" s="53" t="s">
        <v>170</v>
      </c>
      <c r="K407" s="11" t="s">
        <v>177</v>
      </c>
      <c r="L407" s="11" t="s">
        <v>18</v>
      </c>
      <c r="M407" s="11" t="s">
        <v>176</v>
      </c>
      <c r="N407" s="11" t="s">
        <v>175</v>
      </c>
      <c r="O407" s="11" t="s">
        <v>174</v>
      </c>
      <c r="P407" s="11" t="s">
        <v>173</v>
      </c>
      <c r="Q407" s="56">
        <v>2084.1</v>
      </c>
      <c r="R407" s="56">
        <v>2084.1</v>
      </c>
      <c r="S407" s="56">
        <v>2084.1</v>
      </c>
      <c r="T407" s="49" t="s">
        <v>1</v>
      </c>
      <c r="U407" s="76">
        <v>5</v>
      </c>
      <c r="V407" s="76"/>
      <c r="W407" s="76" t="s">
        <v>183</v>
      </c>
    </row>
    <row r="408" spans="1:23" ht="93" customHeight="1" x14ac:dyDescent="0.2">
      <c r="A408" s="75"/>
      <c r="B408" s="9">
        <v>301900</v>
      </c>
      <c r="C408" s="6" t="s">
        <v>184</v>
      </c>
      <c r="D408" s="8"/>
      <c r="E408" s="7" t="s">
        <v>219</v>
      </c>
      <c r="F408" s="6"/>
      <c r="G408" s="64" t="s">
        <v>172</v>
      </c>
      <c r="H408" s="11" t="s">
        <v>168</v>
      </c>
      <c r="I408" s="64" t="s">
        <v>167</v>
      </c>
      <c r="J408" s="53" t="s">
        <v>166</v>
      </c>
      <c r="K408" s="11" t="s">
        <v>165</v>
      </c>
      <c r="L408" s="11" t="s">
        <v>164</v>
      </c>
      <c r="M408" s="11" t="s">
        <v>163</v>
      </c>
      <c r="N408" s="11" t="s">
        <v>162</v>
      </c>
      <c r="O408" s="11" t="s">
        <v>161</v>
      </c>
      <c r="P408" s="11" t="s">
        <v>160</v>
      </c>
      <c r="Q408" s="56">
        <v>4624</v>
      </c>
      <c r="R408" s="56">
        <v>4526.7</v>
      </c>
      <c r="S408" s="56">
        <v>4895.5</v>
      </c>
      <c r="T408" s="49" t="s">
        <v>1</v>
      </c>
      <c r="U408" s="76">
        <v>5</v>
      </c>
      <c r="V408" s="76"/>
      <c r="W408" s="76" t="s">
        <v>183</v>
      </c>
    </row>
    <row r="409" spans="1:23" ht="111" customHeight="1" x14ac:dyDescent="0.2">
      <c r="A409" s="75"/>
      <c r="B409" s="9">
        <v>302100</v>
      </c>
      <c r="C409" s="6" t="s">
        <v>184</v>
      </c>
      <c r="D409" s="8"/>
      <c r="E409" s="7" t="s">
        <v>213</v>
      </c>
      <c r="F409" s="6"/>
      <c r="G409" s="64" t="s">
        <v>169</v>
      </c>
      <c r="H409" s="11" t="s">
        <v>156</v>
      </c>
      <c r="I409" s="64" t="s">
        <v>155</v>
      </c>
      <c r="J409" s="53" t="s">
        <v>154</v>
      </c>
      <c r="K409" s="11" t="s">
        <v>153</v>
      </c>
      <c r="L409" s="11" t="s">
        <v>62</v>
      </c>
      <c r="M409" s="11" t="s">
        <v>152</v>
      </c>
      <c r="N409" s="11" t="s">
        <v>151</v>
      </c>
      <c r="O409" s="11" t="s">
        <v>150</v>
      </c>
      <c r="P409" s="11" t="s">
        <v>149</v>
      </c>
      <c r="Q409" s="56">
        <v>11861.9</v>
      </c>
      <c r="R409" s="56">
        <v>11633.7</v>
      </c>
      <c r="S409" s="56">
        <v>12536.6</v>
      </c>
      <c r="T409" s="49" t="s">
        <v>1</v>
      </c>
      <c r="U409" s="76">
        <v>5</v>
      </c>
      <c r="V409" s="76"/>
      <c r="W409" s="76" t="s">
        <v>183</v>
      </c>
    </row>
    <row r="410" spans="1:23" ht="76.5" customHeight="1" x14ac:dyDescent="0.2">
      <c r="A410" s="75"/>
      <c r="B410" s="9">
        <v>302300</v>
      </c>
      <c r="C410" s="6" t="s">
        <v>184</v>
      </c>
      <c r="D410" s="8"/>
      <c r="E410" s="7" t="s">
        <v>208</v>
      </c>
      <c r="F410" s="6"/>
      <c r="G410" s="64" t="s">
        <v>159</v>
      </c>
      <c r="H410" s="11" t="s">
        <v>145</v>
      </c>
      <c r="I410" s="64" t="s">
        <v>144</v>
      </c>
      <c r="J410" s="53" t="s">
        <v>143</v>
      </c>
      <c r="K410" s="11" t="s">
        <v>807</v>
      </c>
      <c r="L410" s="11" t="s">
        <v>18</v>
      </c>
      <c r="M410" s="11" t="s">
        <v>142</v>
      </c>
      <c r="N410" s="11" t="s">
        <v>808</v>
      </c>
      <c r="O410" s="11" t="s">
        <v>799</v>
      </c>
      <c r="P410" s="11" t="s">
        <v>809</v>
      </c>
      <c r="Q410" s="56">
        <v>400</v>
      </c>
      <c r="R410" s="56">
        <v>400</v>
      </c>
      <c r="S410" s="56">
        <v>400</v>
      </c>
      <c r="T410" s="49" t="s">
        <v>1</v>
      </c>
      <c r="U410" s="76">
        <v>5</v>
      </c>
      <c r="V410" s="76"/>
      <c r="W410" s="76" t="s">
        <v>183</v>
      </c>
    </row>
    <row r="411" spans="1:23" ht="72.75" customHeight="1" x14ac:dyDescent="0.2">
      <c r="A411" s="75"/>
      <c r="B411" s="9">
        <v>302500</v>
      </c>
      <c r="C411" s="6" t="s">
        <v>184</v>
      </c>
      <c r="D411" s="8"/>
      <c r="E411" s="7" t="s">
        <v>205</v>
      </c>
      <c r="F411" s="6"/>
      <c r="G411" s="64" t="s">
        <v>157</v>
      </c>
      <c r="H411" s="11" t="s">
        <v>140</v>
      </c>
      <c r="I411" s="64" t="s">
        <v>139</v>
      </c>
      <c r="J411" s="53" t="s">
        <v>114</v>
      </c>
      <c r="K411" s="11" t="s">
        <v>810</v>
      </c>
      <c r="L411" s="11" t="s">
        <v>811</v>
      </c>
      <c r="M411" s="11" t="s">
        <v>105</v>
      </c>
      <c r="N411" s="11" t="s">
        <v>808</v>
      </c>
      <c r="O411" s="11" t="s">
        <v>799</v>
      </c>
      <c r="P411" s="11" t="s">
        <v>809</v>
      </c>
      <c r="Q411" s="56">
        <v>9923.7000000000007</v>
      </c>
      <c r="R411" s="56">
        <v>11754.4</v>
      </c>
      <c r="S411" s="56">
        <v>13096.2</v>
      </c>
      <c r="T411" s="49" t="s">
        <v>1</v>
      </c>
      <c r="U411" s="76">
        <v>5</v>
      </c>
      <c r="V411" s="76"/>
      <c r="W411" s="76" t="s">
        <v>183</v>
      </c>
    </row>
    <row r="412" spans="1:23" ht="90.75" customHeight="1" x14ac:dyDescent="0.2">
      <c r="A412" s="75"/>
      <c r="B412" s="9">
        <v>302600</v>
      </c>
      <c r="C412" s="6" t="s">
        <v>184</v>
      </c>
      <c r="D412" s="8"/>
      <c r="E412" s="7" t="s">
        <v>203</v>
      </c>
      <c r="F412" s="6"/>
      <c r="G412" s="64" t="s">
        <v>148</v>
      </c>
      <c r="H412" s="11" t="s">
        <v>137</v>
      </c>
      <c r="I412" s="64" t="s">
        <v>136</v>
      </c>
      <c r="J412" s="53" t="s">
        <v>7</v>
      </c>
      <c r="K412" s="11" t="s">
        <v>135</v>
      </c>
      <c r="L412" s="11" t="s">
        <v>134</v>
      </c>
      <c r="M412" s="11" t="s">
        <v>133</v>
      </c>
      <c r="N412" s="11" t="s">
        <v>132</v>
      </c>
      <c r="O412" s="11" t="s">
        <v>131</v>
      </c>
      <c r="P412" s="11" t="s">
        <v>130</v>
      </c>
      <c r="Q412" s="56">
        <v>0</v>
      </c>
      <c r="R412" s="56">
        <v>21550.7</v>
      </c>
      <c r="S412" s="56">
        <v>0</v>
      </c>
      <c r="T412" s="49" t="s">
        <v>1</v>
      </c>
      <c r="U412" s="76">
        <v>5</v>
      </c>
      <c r="V412" s="76"/>
      <c r="W412" s="76" t="s">
        <v>183</v>
      </c>
    </row>
    <row r="413" spans="1:23" ht="68.25" customHeight="1" x14ac:dyDescent="0.2">
      <c r="A413" s="75"/>
      <c r="B413" s="9">
        <v>302700</v>
      </c>
      <c r="C413" s="6" t="s">
        <v>184</v>
      </c>
      <c r="D413" s="8"/>
      <c r="E413" s="7" t="s">
        <v>200</v>
      </c>
      <c r="F413" s="6"/>
      <c r="G413" s="64" t="s">
        <v>146</v>
      </c>
      <c r="H413" s="11" t="s">
        <v>128</v>
      </c>
      <c r="I413" s="64" t="s">
        <v>127</v>
      </c>
      <c r="J413" s="53" t="s">
        <v>114</v>
      </c>
      <c r="K413" s="11" t="s">
        <v>1</v>
      </c>
      <c r="L413" s="11" t="s">
        <v>1</v>
      </c>
      <c r="M413" s="11" t="s">
        <v>1</v>
      </c>
      <c r="N413" s="11" t="s">
        <v>812</v>
      </c>
      <c r="O413" s="11" t="s">
        <v>813</v>
      </c>
      <c r="P413" s="11" t="s">
        <v>814</v>
      </c>
      <c r="Q413" s="56">
        <v>8616.2000000000007</v>
      </c>
      <c r="R413" s="56">
        <v>11027.1</v>
      </c>
      <c r="S413" s="56">
        <v>11593.6</v>
      </c>
      <c r="T413" s="49" t="s">
        <v>1</v>
      </c>
      <c r="U413" s="76">
        <v>5</v>
      </c>
      <c r="V413" s="76"/>
      <c r="W413" s="76" t="s">
        <v>183</v>
      </c>
    </row>
    <row r="414" spans="1:23" ht="68.25" customHeight="1" x14ac:dyDescent="0.2">
      <c r="A414" s="75"/>
      <c r="B414" s="9">
        <v>302800</v>
      </c>
      <c r="C414" s="6" t="s">
        <v>184</v>
      </c>
      <c r="D414" s="8"/>
      <c r="E414" s="7" t="s">
        <v>198</v>
      </c>
      <c r="F414" s="6"/>
      <c r="G414" s="64" t="s">
        <v>141</v>
      </c>
      <c r="H414" s="11" t="s">
        <v>125</v>
      </c>
      <c r="I414" s="64" t="s">
        <v>124</v>
      </c>
      <c r="J414" s="53" t="s">
        <v>69</v>
      </c>
      <c r="K414" s="11" t="s">
        <v>1</v>
      </c>
      <c r="L414" s="11" t="s">
        <v>1</v>
      </c>
      <c r="M414" s="11" t="s">
        <v>1</v>
      </c>
      <c r="N414" s="11" t="s">
        <v>812</v>
      </c>
      <c r="O414" s="11" t="s">
        <v>813</v>
      </c>
      <c r="P414" s="11" t="s">
        <v>814</v>
      </c>
      <c r="Q414" s="56">
        <v>99929.5</v>
      </c>
      <c r="R414" s="56">
        <v>104422.7</v>
      </c>
      <c r="S414" s="56">
        <v>108907.9</v>
      </c>
      <c r="T414" s="49" t="s">
        <v>1</v>
      </c>
      <c r="U414" s="76">
        <v>5</v>
      </c>
      <c r="V414" s="76"/>
      <c r="W414" s="76" t="s">
        <v>183</v>
      </c>
    </row>
    <row r="415" spans="1:23" ht="72" customHeight="1" x14ac:dyDescent="0.2">
      <c r="A415" s="75"/>
      <c r="B415" s="9">
        <v>302900</v>
      </c>
      <c r="C415" s="6" t="s">
        <v>184</v>
      </c>
      <c r="D415" s="8"/>
      <c r="E415" s="7" t="s">
        <v>197</v>
      </c>
      <c r="F415" s="6"/>
      <c r="G415" s="64" t="s">
        <v>138</v>
      </c>
      <c r="H415" s="11" t="s">
        <v>122</v>
      </c>
      <c r="I415" s="64" t="s">
        <v>121</v>
      </c>
      <c r="J415" s="53" t="s">
        <v>69</v>
      </c>
      <c r="K415" s="11" t="s">
        <v>1</v>
      </c>
      <c r="L415" s="11" t="s">
        <v>1</v>
      </c>
      <c r="M415" s="11" t="s">
        <v>1</v>
      </c>
      <c r="N415" s="11" t="s">
        <v>812</v>
      </c>
      <c r="O415" s="11" t="s">
        <v>813</v>
      </c>
      <c r="P415" s="11" t="s">
        <v>814</v>
      </c>
      <c r="Q415" s="56">
        <v>177.4</v>
      </c>
      <c r="R415" s="56">
        <v>177.4</v>
      </c>
      <c r="S415" s="56">
        <v>177.4</v>
      </c>
      <c r="T415" s="49" t="s">
        <v>1</v>
      </c>
      <c r="U415" s="76">
        <v>5</v>
      </c>
      <c r="V415" s="76"/>
      <c r="W415" s="76" t="s">
        <v>183</v>
      </c>
    </row>
    <row r="416" spans="1:23" ht="69.75" customHeight="1" x14ac:dyDescent="0.2">
      <c r="A416" s="75"/>
      <c r="B416" s="9">
        <v>303000</v>
      </c>
      <c r="C416" s="6" t="s">
        <v>184</v>
      </c>
      <c r="D416" s="8"/>
      <c r="E416" s="7" t="s">
        <v>196</v>
      </c>
      <c r="F416" s="6"/>
      <c r="G416" s="64" t="s">
        <v>129</v>
      </c>
      <c r="H416" s="11" t="s">
        <v>119</v>
      </c>
      <c r="I416" s="64" t="s">
        <v>118</v>
      </c>
      <c r="J416" s="53" t="s">
        <v>69</v>
      </c>
      <c r="K416" s="11" t="s">
        <v>1</v>
      </c>
      <c r="L416" s="11" t="s">
        <v>1</v>
      </c>
      <c r="M416" s="11" t="s">
        <v>1</v>
      </c>
      <c r="N416" s="11" t="s">
        <v>812</v>
      </c>
      <c r="O416" s="11" t="s">
        <v>813</v>
      </c>
      <c r="P416" s="11" t="s">
        <v>814</v>
      </c>
      <c r="Q416" s="56">
        <v>1457.7</v>
      </c>
      <c r="R416" s="56">
        <v>0</v>
      </c>
      <c r="S416" s="56">
        <v>0</v>
      </c>
      <c r="T416" s="49" t="s">
        <v>1</v>
      </c>
      <c r="U416" s="76">
        <v>5</v>
      </c>
      <c r="V416" s="76"/>
      <c r="W416" s="76" t="s">
        <v>183</v>
      </c>
    </row>
    <row r="417" spans="1:23" ht="111" customHeight="1" x14ac:dyDescent="0.2">
      <c r="A417" s="75"/>
      <c r="B417" s="9">
        <v>303100</v>
      </c>
      <c r="C417" s="6" t="s">
        <v>184</v>
      </c>
      <c r="D417" s="8"/>
      <c r="E417" s="7" t="s">
        <v>195</v>
      </c>
      <c r="F417" s="6"/>
      <c r="G417" s="64" t="s">
        <v>126</v>
      </c>
      <c r="H417" s="11" t="s">
        <v>116</v>
      </c>
      <c r="I417" s="64" t="s">
        <v>115</v>
      </c>
      <c r="J417" s="53" t="s">
        <v>114</v>
      </c>
      <c r="K417" s="11" t="s">
        <v>1</v>
      </c>
      <c r="L417" s="11" t="s">
        <v>1</v>
      </c>
      <c r="M417" s="11" t="s">
        <v>1</v>
      </c>
      <c r="N417" s="11" t="s">
        <v>812</v>
      </c>
      <c r="O417" s="11" t="s">
        <v>813</v>
      </c>
      <c r="P417" s="11" t="s">
        <v>814</v>
      </c>
      <c r="Q417" s="56">
        <v>65.900000000000006</v>
      </c>
      <c r="R417" s="56">
        <v>65.900000000000006</v>
      </c>
      <c r="S417" s="56">
        <v>65.900000000000006</v>
      </c>
      <c r="T417" s="49" t="s">
        <v>1</v>
      </c>
      <c r="U417" s="76">
        <v>5</v>
      </c>
      <c r="V417" s="76"/>
      <c r="W417" s="76" t="s">
        <v>183</v>
      </c>
    </row>
    <row r="418" spans="1:23" ht="75" customHeight="1" x14ac:dyDescent="0.2">
      <c r="A418" s="75"/>
      <c r="B418" s="9">
        <v>303200</v>
      </c>
      <c r="C418" s="6" t="s">
        <v>184</v>
      </c>
      <c r="D418" s="8"/>
      <c r="E418" s="7" t="s">
        <v>187</v>
      </c>
      <c r="F418" s="6"/>
      <c r="G418" s="64" t="s">
        <v>123</v>
      </c>
      <c r="H418" s="11" t="s">
        <v>109</v>
      </c>
      <c r="I418" s="64" t="s">
        <v>108</v>
      </c>
      <c r="J418" s="53" t="s">
        <v>69</v>
      </c>
      <c r="K418" s="11" t="s">
        <v>107</v>
      </c>
      <c r="L418" s="11" t="s">
        <v>106</v>
      </c>
      <c r="M418" s="11" t="s">
        <v>105</v>
      </c>
      <c r="N418" s="11" t="s">
        <v>812</v>
      </c>
      <c r="O418" s="11" t="s">
        <v>813</v>
      </c>
      <c r="P418" s="11" t="s">
        <v>814</v>
      </c>
      <c r="Q418" s="56">
        <v>325477.5</v>
      </c>
      <c r="R418" s="56">
        <v>338652.8</v>
      </c>
      <c r="S418" s="56">
        <v>352209.7</v>
      </c>
      <c r="T418" s="49" t="s">
        <v>1</v>
      </c>
      <c r="U418" s="76">
        <v>5</v>
      </c>
      <c r="V418" s="76"/>
      <c r="W418" s="76" t="s">
        <v>183</v>
      </c>
    </row>
    <row r="419" spans="1:23" ht="202.5" customHeight="1" x14ac:dyDescent="0.2">
      <c r="A419" s="75"/>
      <c r="B419" s="9">
        <v>400000</v>
      </c>
      <c r="C419" s="6" t="s">
        <v>3</v>
      </c>
      <c r="D419" s="8"/>
      <c r="E419" s="7" t="s">
        <v>2</v>
      </c>
      <c r="F419" s="6"/>
      <c r="G419" s="64" t="s">
        <v>120</v>
      </c>
      <c r="H419" s="11" t="s">
        <v>103</v>
      </c>
      <c r="I419" s="64" t="s">
        <v>102</v>
      </c>
      <c r="J419" s="53" t="s">
        <v>69</v>
      </c>
      <c r="K419" s="11" t="s">
        <v>101</v>
      </c>
      <c r="L419" s="11" t="s">
        <v>100</v>
      </c>
      <c r="M419" s="11" t="s">
        <v>99</v>
      </c>
      <c r="N419" s="11" t="s">
        <v>812</v>
      </c>
      <c r="O419" s="11" t="s">
        <v>813</v>
      </c>
      <c r="P419" s="11" t="s">
        <v>814</v>
      </c>
      <c r="Q419" s="56">
        <v>28986.1</v>
      </c>
      <c r="R419" s="56">
        <v>30435.4</v>
      </c>
      <c r="S419" s="56">
        <v>31652.9</v>
      </c>
      <c r="T419" s="49" t="s">
        <v>1</v>
      </c>
      <c r="U419" s="76">
        <v>171</v>
      </c>
      <c r="V419" s="76"/>
      <c r="W419" s="76" t="s">
        <v>0</v>
      </c>
    </row>
    <row r="420" spans="1:23" ht="66" customHeight="1" x14ac:dyDescent="0.2">
      <c r="A420" s="75"/>
      <c r="B420" s="9">
        <v>400100</v>
      </c>
      <c r="C420" s="6" t="s">
        <v>3</v>
      </c>
      <c r="D420" s="8"/>
      <c r="E420" s="7" t="s">
        <v>179</v>
      </c>
      <c r="F420" s="6"/>
      <c r="G420" s="64" t="s">
        <v>117</v>
      </c>
      <c r="H420" s="11" t="s">
        <v>97</v>
      </c>
      <c r="I420" s="64" t="s">
        <v>96</v>
      </c>
      <c r="J420" s="53" t="s">
        <v>92</v>
      </c>
      <c r="K420" s="11" t="s">
        <v>91</v>
      </c>
      <c r="L420" s="11" t="s">
        <v>90</v>
      </c>
      <c r="M420" s="11" t="s">
        <v>89</v>
      </c>
      <c r="N420" s="11" t="s">
        <v>1</v>
      </c>
      <c r="O420" s="11" t="s">
        <v>1</v>
      </c>
      <c r="P420" s="11" t="s">
        <v>1</v>
      </c>
      <c r="Q420" s="56">
        <v>8312.2000000000007</v>
      </c>
      <c r="R420" s="56">
        <v>8312.2000000000007</v>
      </c>
      <c r="S420" s="56">
        <v>8312.2000000000007</v>
      </c>
      <c r="T420" s="49" t="s">
        <v>1</v>
      </c>
      <c r="U420" s="76">
        <v>5</v>
      </c>
      <c r="V420" s="76"/>
      <c r="W420" s="76" t="s">
        <v>0</v>
      </c>
    </row>
    <row r="421" spans="1:23" ht="61.5" customHeight="1" x14ac:dyDescent="0.2">
      <c r="A421" s="75"/>
      <c r="B421" s="9">
        <v>400200</v>
      </c>
      <c r="C421" s="6" t="s">
        <v>3</v>
      </c>
      <c r="D421" s="8"/>
      <c r="E421" s="7" t="s">
        <v>171</v>
      </c>
      <c r="F421" s="6"/>
      <c r="G421" s="64" t="s">
        <v>113</v>
      </c>
      <c r="H421" s="11" t="s">
        <v>94</v>
      </c>
      <c r="I421" s="64" t="s">
        <v>93</v>
      </c>
      <c r="J421" s="53" t="s">
        <v>92</v>
      </c>
      <c r="K421" s="11" t="s">
        <v>91</v>
      </c>
      <c r="L421" s="11" t="s">
        <v>90</v>
      </c>
      <c r="M421" s="11" t="s">
        <v>89</v>
      </c>
      <c r="N421" s="11" t="s">
        <v>1</v>
      </c>
      <c r="O421" s="11" t="s">
        <v>1</v>
      </c>
      <c r="P421" s="11" t="s">
        <v>1</v>
      </c>
      <c r="Q421" s="56">
        <v>3219.4</v>
      </c>
      <c r="R421" s="56">
        <v>3219.4</v>
      </c>
      <c r="S421" s="56">
        <v>3219.4</v>
      </c>
      <c r="T421" s="49" t="s">
        <v>1</v>
      </c>
      <c r="U421" s="76">
        <v>5</v>
      </c>
      <c r="V421" s="76"/>
      <c r="W421" s="76" t="s">
        <v>0</v>
      </c>
    </row>
    <row r="422" spans="1:23" ht="83.25" customHeight="1" x14ac:dyDescent="0.2">
      <c r="A422" s="75"/>
      <c r="B422" s="9">
        <v>400300</v>
      </c>
      <c r="C422" s="6" t="s">
        <v>3</v>
      </c>
      <c r="D422" s="8"/>
      <c r="E422" s="7" t="s">
        <v>168</v>
      </c>
      <c r="F422" s="6"/>
      <c r="G422" s="64" t="s">
        <v>111</v>
      </c>
      <c r="H422" s="11" t="s">
        <v>87</v>
      </c>
      <c r="I422" s="64" t="s">
        <v>86</v>
      </c>
      <c r="J422" s="53" t="s">
        <v>85</v>
      </c>
      <c r="K422" s="11" t="s">
        <v>84</v>
      </c>
      <c r="L422" s="11" t="s">
        <v>83</v>
      </c>
      <c r="M422" s="11" t="s">
        <v>82</v>
      </c>
      <c r="N422" s="11" t="s">
        <v>81</v>
      </c>
      <c r="O422" s="11" t="s">
        <v>80</v>
      </c>
      <c r="P422" s="11" t="s">
        <v>79</v>
      </c>
      <c r="Q422" s="56">
        <v>58422</v>
      </c>
      <c r="R422" s="56">
        <v>56875.8</v>
      </c>
      <c r="S422" s="56">
        <v>61486.400000000001</v>
      </c>
      <c r="T422" s="49" t="s">
        <v>1</v>
      </c>
      <c r="U422" s="76">
        <v>5</v>
      </c>
      <c r="V422" s="76"/>
      <c r="W422" s="76" t="s">
        <v>0</v>
      </c>
    </row>
    <row r="423" spans="1:23" ht="204" customHeight="1" x14ac:dyDescent="0.2">
      <c r="A423" s="75"/>
      <c r="B423" s="9">
        <v>400400</v>
      </c>
      <c r="C423" s="6" t="s">
        <v>3</v>
      </c>
      <c r="D423" s="8"/>
      <c r="E423" s="7" t="s">
        <v>158</v>
      </c>
      <c r="F423" s="6"/>
      <c r="G423" s="64" t="s">
        <v>110</v>
      </c>
      <c r="H423" s="11" t="s">
        <v>75</v>
      </c>
      <c r="I423" s="64" t="s">
        <v>74</v>
      </c>
      <c r="J423" s="53" t="s">
        <v>69</v>
      </c>
      <c r="K423" s="11" t="s">
        <v>68</v>
      </c>
      <c r="L423" s="11" t="s">
        <v>73</v>
      </c>
      <c r="M423" s="11" t="s">
        <v>66</v>
      </c>
      <c r="N423" s="11" t="s">
        <v>870</v>
      </c>
      <c r="O423" s="11" t="s">
        <v>872</v>
      </c>
      <c r="P423" s="11" t="s">
        <v>871</v>
      </c>
      <c r="Q423" s="56">
        <v>394280.4</v>
      </c>
      <c r="R423" s="56">
        <v>401170.2</v>
      </c>
      <c r="S423" s="56">
        <v>401594.1</v>
      </c>
      <c r="T423" s="49" t="s">
        <v>1</v>
      </c>
      <c r="U423" s="76">
        <v>5</v>
      </c>
      <c r="V423" s="76"/>
      <c r="W423" s="76" t="s">
        <v>0</v>
      </c>
    </row>
    <row r="424" spans="1:23" ht="135.75" customHeight="1" x14ac:dyDescent="0.2">
      <c r="A424" s="75"/>
      <c r="B424" s="9">
        <v>400700</v>
      </c>
      <c r="C424" s="6" t="s">
        <v>3</v>
      </c>
      <c r="D424" s="8"/>
      <c r="E424" s="7" t="s">
        <v>145</v>
      </c>
      <c r="F424" s="6"/>
      <c r="G424" s="64" t="s">
        <v>104</v>
      </c>
      <c r="H424" s="11" t="s">
        <v>71</v>
      </c>
      <c r="I424" s="64" t="s">
        <v>70</v>
      </c>
      <c r="J424" s="53" t="s">
        <v>69</v>
      </c>
      <c r="K424" s="11" t="s">
        <v>68</v>
      </c>
      <c r="L424" s="11" t="s">
        <v>67</v>
      </c>
      <c r="M424" s="11" t="s">
        <v>66</v>
      </c>
      <c r="N424" s="11" t="s">
        <v>834</v>
      </c>
      <c r="O424" s="11" t="s">
        <v>835</v>
      </c>
      <c r="P424" s="11" t="s">
        <v>833</v>
      </c>
      <c r="Q424" s="56">
        <v>43092.4</v>
      </c>
      <c r="R424" s="56">
        <v>47078.5</v>
      </c>
      <c r="S424" s="56">
        <v>41006</v>
      </c>
      <c r="T424" s="49" t="s">
        <v>1</v>
      </c>
      <c r="U424" s="76">
        <v>5</v>
      </c>
      <c r="V424" s="76"/>
      <c r="W424" s="76" t="s">
        <v>0</v>
      </c>
    </row>
    <row r="425" spans="1:23" ht="231" customHeight="1" x14ac:dyDescent="0.2">
      <c r="A425" s="75"/>
      <c r="B425" s="9">
        <v>400800</v>
      </c>
      <c r="C425" s="6" t="s">
        <v>3</v>
      </c>
      <c r="D425" s="8"/>
      <c r="E425" s="7" t="s">
        <v>140</v>
      </c>
      <c r="F425" s="6"/>
      <c r="G425" s="64" t="s">
        <v>98</v>
      </c>
      <c r="H425" s="11" t="s">
        <v>64</v>
      </c>
      <c r="I425" s="64" t="s">
        <v>63</v>
      </c>
      <c r="J425" s="53" t="s">
        <v>55</v>
      </c>
      <c r="K425" s="11"/>
      <c r="L425" s="11" t="s">
        <v>62</v>
      </c>
      <c r="M425" s="11" t="s">
        <v>61</v>
      </c>
      <c r="N425" s="11" t="s">
        <v>60</v>
      </c>
      <c r="O425" s="11" t="s">
        <v>59</v>
      </c>
      <c r="P425" s="11" t="s">
        <v>58</v>
      </c>
      <c r="Q425" s="56">
        <v>58331.5</v>
      </c>
      <c r="R425" s="56">
        <v>60375.6</v>
      </c>
      <c r="S425" s="56">
        <v>64791.8</v>
      </c>
      <c r="T425" s="49" t="s">
        <v>1</v>
      </c>
      <c r="U425" s="76">
        <v>5</v>
      </c>
      <c r="V425" s="76"/>
      <c r="W425" s="76" t="s">
        <v>0</v>
      </c>
    </row>
    <row r="426" spans="1:23" ht="129" customHeight="1" x14ac:dyDescent="0.2">
      <c r="A426" s="75"/>
      <c r="B426" s="9">
        <v>400900</v>
      </c>
      <c r="C426" s="6" t="s">
        <v>3</v>
      </c>
      <c r="D426" s="8"/>
      <c r="E426" s="7" t="s">
        <v>137</v>
      </c>
      <c r="F426" s="6"/>
      <c r="G426" s="92" t="s">
        <v>95</v>
      </c>
      <c r="H426" s="48" t="s">
        <v>57</v>
      </c>
      <c r="I426" s="92" t="s">
        <v>56</v>
      </c>
      <c r="J426" s="71" t="s">
        <v>55</v>
      </c>
      <c r="K426" s="48" t="s">
        <v>1</v>
      </c>
      <c r="L426" s="48" t="s">
        <v>1</v>
      </c>
      <c r="M426" s="48" t="s">
        <v>1</v>
      </c>
      <c r="N426" s="48" t="s">
        <v>54</v>
      </c>
      <c r="O426" s="48" t="s">
        <v>53</v>
      </c>
      <c r="P426" s="48" t="s">
        <v>52</v>
      </c>
      <c r="Q426" s="93">
        <v>158035.4</v>
      </c>
      <c r="R426" s="93">
        <v>160268.1</v>
      </c>
      <c r="S426" s="93">
        <v>160268.1</v>
      </c>
      <c r="T426" s="48" t="s">
        <v>1</v>
      </c>
      <c r="U426" s="76">
        <v>5</v>
      </c>
      <c r="V426" s="76"/>
      <c r="W426" s="76" t="s">
        <v>0</v>
      </c>
    </row>
    <row r="427" spans="1:23" ht="119.25" customHeight="1" x14ac:dyDescent="0.2">
      <c r="A427" s="75"/>
      <c r="B427" s="9">
        <v>401000</v>
      </c>
      <c r="C427" s="6" t="s">
        <v>3</v>
      </c>
      <c r="D427" s="8"/>
      <c r="E427" s="7" t="s">
        <v>128</v>
      </c>
      <c r="F427" s="6"/>
      <c r="G427" s="64" t="s">
        <v>88</v>
      </c>
      <c r="H427" s="11" t="s">
        <v>51</v>
      </c>
      <c r="I427" s="64" t="s">
        <v>50</v>
      </c>
      <c r="J427" s="53" t="s">
        <v>49</v>
      </c>
      <c r="K427" s="11" t="s">
        <v>48</v>
      </c>
      <c r="L427" s="11" t="s">
        <v>47</v>
      </c>
      <c r="M427" s="11" t="s">
        <v>46</v>
      </c>
      <c r="N427" s="11" t="s">
        <v>866</v>
      </c>
      <c r="O427" s="11" t="s">
        <v>867</v>
      </c>
      <c r="P427" s="11" t="s">
        <v>868</v>
      </c>
      <c r="Q427" s="56">
        <v>9745.9</v>
      </c>
      <c r="R427" s="56">
        <v>9745.9</v>
      </c>
      <c r="S427" s="56">
        <v>9745.9</v>
      </c>
      <c r="T427" s="49" t="s">
        <v>1</v>
      </c>
      <c r="U427" s="76">
        <v>5</v>
      </c>
      <c r="V427" s="76"/>
      <c r="W427" s="76" t="s">
        <v>0</v>
      </c>
    </row>
    <row r="428" spans="1:23" ht="91.5" customHeight="1" x14ac:dyDescent="0.2">
      <c r="A428" s="75"/>
      <c r="B428" s="9">
        <v>401100</v>
      </c>
      <c r="C428" s="6" t="s">
        <v>3</v>
      </c>
      <c r="D428" s="8"/>
      <c r="E428" s="7" t="s">
        <v>125</v>
      </c>
      <c r="F428" s="6"/>
      <c r="G428" s="64" t="s">
        <v>78</v>
      </c>
      <c r="H428" s="11" t="s">
        <v>45</v>
      </c>
      <c r="I428" s="64" t="s">
        <v>44</v>
      </c>
      <c r="J428" s="53" t="s">
        <v>37</v>
      </c>
      <c r="K428" s="11" t="s">
        <v>43</v>
      </c>
      <c r="L428" s="11" t="s">
        <v>42</v>
      </c>
      <c r="M428" s="11" t="s">
        <v>41</v>
      </c>
      <c r="N428" s="11" t="s">
        <v>28</v>
      </c>
      <c r="O428" s="11" t="s">
        <v>40</v>
      </c>
      <c r="P428" s="11" t="s">
        <v>26</v>
      </c>
      <c r="Q428" s="56">
        <v>8354.0999999999985</v>
      </c>
      <c r="R428" s="56">
        <v>8174.3</v>
      </c>
      <c r="S428" s="56">
        <v>8820.1999999999989</v>
      </c>
      <c r="T428" s="49" t="s">
        <v>1</v>
      </c>
      <c r="U428" s="76">
        <v>5</v>
      </c>
      <c r="V428" s="76"/>
      <c r="W428" s="76" t="s">
        <v>0</v>
      </c>
    </row>
    <row r="429" spans="1:23" ht="152.25" customHeight="1" x14ac:dyDescent="0.2">
      <c r="A429" s="75"/>
      <c r="B429" s="9"/>
      <c r="C429" s="6"/>
      <c r="D429" s="8"/>
      <c r="E429" s="7"/>
      <c r="F429" s="6"/>
      <c r="G429" s="70" t="s">
        <v>869</v>
      </c>
      <c r="H429" s="11" t="s">
        <v>836</v>
      </c>
      <c r="I429" s="64" t="s">
        <v>840</v>
      </c>
      <c r="J429" s="94" t="s">
        <v>37</v>
      </c>
      <c r="K429" s="11" t="s">
        <v>837</v>
      </c>
      <c r="L429" s="11" t="s">
        <v>937</v>
      </c>
      <c r="M429" s="11" t="s">
        <v>938</v>
      </c>
      <c r="N429" s="11" t="s">
        <v>28</v>
      </c>
      <c r="O429" s="11" t="s">
        <v>838</v>
      </c>
      <c r="P429" s="11" t="s">
        <v>839</v>
      </c>
      <c r="Q429" s="56">
        <v>174.7</v>
      </c>
      <c r="R429" s="56">
        <v>171.2</v>
      </c>
      <c r="S429" s="56">
        <v>184.7</v>
      </c>
      <c r="T429" s="49"/>
      <c r="U429" s="76"/>
      <c r="V429" s="76"/>
      <c r="W429" s="76"/>
    </row>
    <row r="430" spans="1:23" ht="83.25" customHeight="1" x14ac:dyDescent="0.2">
      <c r="A430" s="75"/>
      <c r="B430" s="9">
        <v>401200</v>
      </c>
      <c r="C430" s="6" t="s">
        <v>3</v>
      </c>
      <c r="D430" s="8"/>
      <c r="E430" s="7" t="s">
        <v>122</v>
      </c>
      <c r="F430" s="6"/>
      <c r="G430" s="64" t="s">
        <v>76</v>
      </c>
      <c r="H430" s="11" t="s">
        <v>39</v>
      </c>
      <c r="I430" s="64" t="s">
        <v>38</v>
      </c>
      <c r="J430" s="53" t="s">
        <v>37</v>
      </c>
      <c r="K430" s="11" t="s">
        <v>36</v>
      </c>
      <c r="L430" s="11" t="s">
        <v>35</v>
      </c>
      <c r="M430" s="11" t="s">
        <v>34</v>
      </c>
      <c r="N430" s="11" t="s">
        <v>28</v>
      </c>
      <c r="O430" s="11" t="s">
        <v>27</v>
      </c>
      <c r="P430" s="11" t="s">
        <v>26</v>
      </c>
      <c r="Q430" s="56">
        <v>150.6</v>
      </c>
      <c r="R430" s="56">
        <v>147.6</v>
      </c>
      <c r="S430" s="56">
        <v>159.1</v>
      </c>
      <c r="T430" s="49" t="s">
        <v>1</v>
      </c>
      <c r="U430" s="76">
        <v>5</v>
      </c>
      <c r="V430" s="76"/>
      <c r="W430" s="76" t="s">
        <v>0</v>
      </c>
    </row>
    <row r="431" spans="1:23" ht="81.75" customHeight="1" x14ac:dyDescent="0.2">
      <c r="A431" s="75"/>
      <c r="B431" s="9">
        <v>401300</v>
      </c>
      <c r="C431" s="6" t="s">
        <v>3</v>
      </c>
      <c r="D431" s="8"/>
      <c r="E431" s="7" t="s">
        <v>119</v>
      </c>
      <c r="F431" s="6"/>
      <c r="G431" s="64" t="s">
        <v>72</v>
      </c>
      <c r="H431" s="11" t="s">
        <v>33</v>
      </c>
      <c r="I431" s="64" t="s">
        <v>32</v>
      </c>
      <c r="J431" s="53" t="s">
        <v>31</v>
      </c>
      <c r="K431" s="11" t="s">
        <v>30</v>
      </c>
      <c r="L431" s="11" t="s">
        <v>925</v>
      </c>
      <c r="M431" s="11" t="s">
        <v>29</v>
      </c>
      <c r="N431" s="11" t="s">
        <v>28</v>
      </c>
      <c r="O431" s="11" t="s">
        <v>27</v>
      </c>
      <c r="P431" s="11" t="s">
        <v>26</v>
      </c>
      <c r="Q431" s="56">
        <v>215.1</v>
      </c>
      <c r="R431" s="56">
        <v>210.8</v>
      </c>
      <c r="S431" s="56">
        <v>227.3</v>
      </c>
      <c r="T431" s="49" t="s">
        <v>1</v>
      </c>
      <c r="U431" s="76">
        <v>5</v>
      </c>
      <c r="V431" s="76"/>
      <c r="W431" s="76" t="s">
        <v>0</v>
      </c>
    </row>
    <row r="432" spans="1:23" ht="118.5" customHeight="1" x14ac:dyDescent="0.2">
      <c r="A432" s="75"/>
      <c r="B432" s="9">
        <v>401400</v>
      </c>
      <c r="C432" s="6" t="s">
        <v>3</v>
      </c>
      <c r="D432" s="8"/>
      <c r="E432" s="7" t="s">
        <v>116</v>
      </c>
      <c r="F432" s="6"/>
      <c r="G432" s="64" t="s">
        <v>65</v>
      </c>
      <c r="H432" s="11" t="s">
        <v>25</v>
      </c>
      <c r="I432" s="64" t="s">
        <v>24</v>
      </c>
      <c r="J432" s="53" t="s">
        <v>23</v>
      </c>
      <c r="K432" s="11" t="s">
        <v>22</v>
      </c>
      <c r="L432" s="11" t="s">
        <v>21</v>
      </c>
      <c r="M432" s="11" t="s">
        <v>20</v>
      </c>
      <c r="N432" s="11" t="s">
        <v>19</v>
      </c>
      <c r="O432" s="11" t="s">
        <v>18</v>
      </c>
      <c r="P432" s="11" t="s">
        <v>17</v>
      </c>
      <c r="Q432" s="56">
        <v>0</v>
      </c>
      <c r="R432" s="56">
        <v>883.8</v>
      </c>
      <c r="S432" s="56">
        <v>0</v>
      </c>
      <c r="T432" s="49" t="s">
        <v>1</v>
      </c>
      <c r="U432" s="76">
        <v>5</v>
      </c>
      <c r="V432" s="76"/>
      <c r="W432" s="76" t="s">
        <v>0</v>
      </c>
    </row>
    <row r="433" spans="1:23" ht="118.5" customHeight="1" x14ac:dyDescent="0.2">
      <c r="A433" s="75"/>
      <c r="B433" s="9">
        <v>401500</v>
      </c>
      <c r="C433" s="6" t="s">
        <v>3</v>
      </c>
      <c r="D433" s="8"/>
      <c r="E433" s="7" t="s">
        <v>112</v>
      </c>
      <c r="F433" s="6"/>
      <c r="G433" s="64" t="s">
        <v>930</v>
      </c>
      <c r="H433" s="11" t="s">
        <v>16</v>
      </c>
      <c r="I433" s="64" t="s">
        <v>15</v>
      </c>
      <c r="J433" s="53" t="s">
        <v>14</v>
      </c>
      <c r="K433" s="11" t="s">
        <v>13</v>
      </c>
      <c r="L433" s="11" t="s">
        <v>12</v>
      </c>
      <c r="M433" s="11" t="s">
        <v>11</v>
      </c>
      <c r="N433" s="11" t="s">
        <v>10</v>
      </c>
      <c r="O433" s="11" t="s">
        <v>9</v>
      </c>
      <c r="P433" s="11" t="s">
        <v>8</v>
      </c>
      <c r="Q433" s="56">
        <v>11025.7</v>
      </c>
      <c r="R433" s="56">
        <v>11163</v>
      </c>
      <c r="S433" s="56">
        <v>10664.5</v>
      </c>
      <c r="T433" s="49" t="s">
        <v>1</v>
      </c>
      <c r="U433" s="76">
        <v>5</v>
      </c>
      <c r="V433" s="76"/>
      <c r="W433" s="76" t="s">
        <v>0</v>
      </c>
    </row>
    <row r="434" spans="1:23" ht="45" customHeight="1" x14ac:dyDescent="0.2">
      <c r="A434" s="75"/>
      <c r="B434" s="9">
        <v>401700</v>
      </c>
      <c r="C434" s="6" t="s">
        <v>3</v>
      </c>
      <c r="D434" s="8"/>
      <c r="E434" s="7" t="s">
        <v>109</v>
      </c>
      <c r="F434" s="6"/>
      <c r="G434" s="111" t="s">
        <v>718</v>
      </c>
      <c r="H434" s="112"/>
      <c r="I434" s="83"/>
      <c r="J434" s="83"/>
      <c r="K434" s="83"/>
      <c r="L434" s="83"/>
      <c r="M434" s="83"/>
      <c r="N434" s="83"/>
      <c r="O434" s="83"/>
      <c r="P434" s="83"/>
      <c r="Q434" s="89">
        <f>Q6+Q342+Q388+Q406</f>
        <v>57027615.699999996</v>
      </c>
      <c r="R434" s="89">
        <f>R6+R342+R388+R406</f>
        <v>52002678.599999994</v>
      </c>
      <c r="S434" s="89">
        <f>S6+S342+S388+S406</f>
        <v>48697511.500000007</v>
      </c>
      <c r="T434" s="83"/>
      <c r="U434" s="76">
        <v>5</v>
      </c>
      <c r="V434" s="76"/>
      <c r="W434" s="76" t="s">
        <v>0</v>
      </c>
    </row>
    <row r="435" spans="1:23" ht="76.5" customHeight="1" x14ac:dyDescent="0.2">
      <c r="A435" s="75"/>
      <c r="B435" s="9">
        <v>402300</v>
      </c>
      <c r="C435" s="6" t="s">
        <v>3</v>
      </c>
      <c r="D435" s="8"/>
      <c r="E435" s="7" t="s">
        <v>77</v>
      </c>
      <c r="F435" s="6"/>
      <c r="U435" s="76">
        <v>5</v>
      </c>
      <c r="V435" s="76"/>
      <c r="W435" s="76" t="s">
        <v>0</v>
      </c>
    </row>
    <row r="436" spans="1:23" ht="204" customHeight="1" x14ac:dyDescent="0.2">
      <c r="A436" s="75"/>
      <c r="B436" s="9">
        <v>402400</v>
      </c>
      <c r="C436" s="6" t="s">
        <v>3</v>
      </c>
      <c r="D436" s="8"/>
      <c r="E436" s="7" t="s">
        <v>75</v>
      </c>
      <c r="F436" s="6"/>
      <c r="U436" s="76">
        <v>5</v>
      </c>
      <c r="V436" s="76"/>
      <c r="W436" s="76" t="s">
        <v>0</v>
      </c>
    </row>
    <row r="437" spans="1:23" ht="204" customHeight="1" x14ac:dyDescent="0.2">
      <c r="A437" s="75"/>
      <c r="B437" s="9">
        <v>402500</v>
      </c>
      <c r="C437" s="6" t="s">
        <v>3</v>
      </c>
      <c r="D437" s="8"/>
      <c r="E437" s="7" t="s">
        <v>71</v>
      </c>
      <c r="F437" s="6"/>
      <c r="U437" s="76">
        <v>5</v>
      </c>
      <c r="V437" s="76"/>
      <c r="W437" s="76" t="s">
        <v>0</v>
      </c>
    </row>
    <row r="438" spans="1:23" ht="216.75" customHeight="1" x14ac:dyDescent="0.2">
      <c r="A438" s="75"/>
      <c r="B438" s="9">
        <v>402600</v>
      </c>
      <c r="C438" s="6" t="s">
        <v>3</v>
      </c>
      <c r="D438" s="8"/>
      <c r="E438" s="7" t="s">
        <v>64</v>
      </c>
      <c r="F438" s="6"/>
      <c r="U438" s="76">
        <v>5</v>
      </c>
      <c r="V438" s="76"/>
      <c r="W438" s="76" t="s">
        <v>0</v>
      </c>
    </row>
    <row r="439" spans="1:23" ht="114.75" customHeight="1" x14ac:dyDescent="0.2">
      <c r="A439" s="75"/>
      <c r="B439" s="9">
        <v>402700</v>
      </c>
      <c r="C439" s="6" t="s">
        <v>3</v>
      </c>
      <c r="D439" s="8"/>
      <c r="E439" s="7" t="s">
        <v>57</v>
      </c>
      <c r="F439" s="6"/>
      <c r="U439" s="76">
        <v>5</v>
      </c>
      <c r="V439" s="76"/>
      <c r="W439" s="76" t="s">
        <v>0</v>
      </c>
    </row>
    <row r="440" spans="1:23" ht="165.75" customHeight="1" x14ac:dyDescent="0.2">
      <c r="A440" s="75"/>
      <c r="B440" s="9">
        <v>402800</v>
      </c>
      <c r="C440" s="6" t="s">
        <v>3</v>
      </c>
      <c r="D440" s="8"/>
      <c r="E440" s="7" t="s">
        <v>51</v>
      </c>
      <c r="F440" s="6"/>
      <c r="U440" s="76">
        <v>5</v>
      </c>
      <c r="V440" s="76"/>
      <c r="W440" s="76" t="s">
        <v>0</v>
      </c>
    </row>
    <row r="441" spans="1:23" ht="76.5" customHeight="1" x14ac:dyDescent="0.2">
      <c r="A441" s="75"/>
      <c r="B441" s="9">
        <v>402900</v>
      </c>
      <c r="C441" s="6" t="s">
        <v>3</v>
      </c>
      <c r="D441" s="8"/>
      <c r="E441" s="7" t="s">
        <v>45</v>
      </c>
      <c r="F441" s="6"/>
      <c r="U441" s="76">
        <v>5</v>
      </c>
      <c r="V441" s="76"/>
      <c r="W441" s="76" t="s">
        <v>0</v>
      </c>
    </row>
    <row r="442" spans="1:23" ht="51" customHeight="1" x14ac:dyDescent="0.2">
      <c r="A442" s="75"/>
      <c r="B442" s="9">
        <v>403000</v>
      </c>
      <c r="C442" s="6" t="s">
        <v>3</v>
      </c>
      <c r="D442" s="8"/>
      <c r="E442" s="7" t="s">
        <v>39</v>
      </c>
      <c r="F442" s="6"/>
      <c r="U442" s="76">
        <v>5</v>
      </c>
      <c r="V442" s="76"/>
      <c r="W442" s="76" t="s">
        <v>0</v>
      </c>
    </row>
    <row r="443" spans="1:23" ht="114.75" customHeight="1" x14ac:dyDescent="0.2">
      <c r="A443" s="75"/>
      <c r="B443" s="9">
        <v>403100</v>
      </c>
      <c r="C443" s="6" t="s">
        <v>3</v>
      </c>
      <c r="D443" s="8"/>
      <c r="E443" s="7" t="s">
        <v>33</v>
      </c>
      <c r="F443" s="6"/>
      <c r="U443" s="76">
        <v>5</v>
      </c>
      <c r="V443" s="76"/>
      <c r="W443" s="76" t="s">
        <v>0</v>
      </c>
    </row>
    <row r="444" spans="1:23" ht="63.75" customHeight="1" x14ac:dyDescent="0.2">
      <c r="A444" s="75"/>
      <c r="B444" s="9">
        <v>403200</v>
      </c>
      <c r="C444" s="6" t="s">
        <v>3</v>
      </c>
      <c r="D444" s="8"/>
      <c r="E444" s="7" t="s">
        <v>25</v>
      </c>
      <c r="F444" s="6"/>
      <c r="U444" s="76">
        <v>5</v>
      </c>
      <c r="V444" s="76"/>
      <c r="W444" s="76" t="s">
        <v>0</v>
      </c>
    </row>
    <row r="445" spans="1:23" ht="114.75" customHeight="1" x14ac:dyDescent="0.2">
      <c r="A445" s="75"/>
      <c r="B445" s="9">
        <v>403300</v>
      </c>
      <c r="C445" s="6" t="s">
        <v>3</v>
      </c>
      <c r="D445" s="8"/>
      <c r="E445" s="7" t="s">
        <v>16</v>
      </c>
      <c r="F445" s="6"/>
      <c r="U445" s="76">
        <v>5</v>
      </c>
      <c r="V445" s="76"/>
      <c r="W445" s="76" t="s">
        <v>0</v>
      </c>
    </row>
    <row r="446" spans="1:23" ht="90.75" customHeight="1" x14ac:dyDescent="0.2">
      <c r="A446" s="75"/>
      <c r="B446" s="9">
        <v>403400</v>
      </c>
      <c r="C446" s="6" t="s">
        <v>3</v>
      </c>
      <c r="D446" s="8"/>
      <c r="E446" s="7" t="s">
        <v>2</v>
      </c>
      <c r="F446" s="6"/>
      <c r="U446" s="76">
        <v>5</v>
      </c>
      <c r="V446" s="76"/>
      <c r="W446" s="76" t="s">
        <v>0</v>
      </c>
    </row>
    <row r="447" spans="1:23" ht="409.6" hidden="1" customHeight="1" x14ac:dyDescent="0.2">
      <c r="A447" s="73"/>
      <c r="B447" s="73"/>
      <c r="C447" s="73" t="s">
        <v>3</v>
      </c>
      <c r="D447" s="73"/>
      <c r="E447" s="73" t="s">
        <v>2</v>
      </c>
      <c r="F447" s="73"/>
      <c r="U447" s="73">
        <v>1484</v>
      </c>
      <c r="V447" s="73"/>
      <c r="W447" s="73" t="s">
        <v>0</v>
      </c>
    </row>
  </sheetData>
  <mergeCells count="196">
    <mergeCell ref="T343:T347"/>
    <mergeCell ref="M343:M350"/>
    <mergeCell ref="Q348:Q350"/>
    <mergeCell ref="R348:R350"/>
    <mergeCell ref="S348:S350"/>
    <mergeCell ref="T348:T350"/>
    <mergeCell ref="G348:G353"/>
    <mergeCell ref="S7:S111"/>
    <mergeCell ref="T7:T111"/>
    <mergeCell ref="M7:M111"/>
    <mergeCell ref="P7:P111"/>
    <mergeCell ref="G7:G111"/>
    <mergeCell ref="Q7:Q111"/>
    <mergeCell ref="R7:R111"/>
    <mergeCell ref="H7:H111"/>
    <mergeCell ref="I7:I111"/>
    <mergeCell ref="J7:J111"/>
    <mergeCell ref="K7:K111"/>
    <mergeCell ref="N7:N111"/>
    <mergeCell ref="O7:O111"/>
    <mergeCell ref="G1:T1"/>
    <mergeCell ref="G2:I4"/>
    <mergeCell ref="J2:J4"/>
    <mergeCell ref="K2:P2"/>
    <mergeCell ref="T2:T4"/>
    <mergeCell ref="K3:M3"/>
    <mergeCell ref="N3:P3"/>
    <mergeCell ref="Q2:S2"/>
    <mergeCell ref="Q3:Q4"/>
    <mergeCell ref="R3:S3"/>
    <mergeCell ref="L116:L201"/>
    <mergeCell ref="M116:M201"/>
    <mergeCell ref="O116:O201"/>
    <mergeCell ref="P116:P201"/>
    <mergeCell ref="Q116:Q201"/>
    <mergeCell ref="I116:I201"/>
    <mergeCell ref="H116:H201"/>
    <mergeCell ref="J116:J201"/>
    <mergeCell ref="G116:G201"/>
    <mergeCell ref="K116:K201"/>
    <mergeCell ref="N116:N201"/>
    <mergeCell ref="R116:R201"/>
    <mergeCell ref="S116:S201"/>
    <mergeCell ref="T116:T201"/>
    <mergeCell ref="N224:N229"/>
    <mergeCell ref="R224:R227"/>
    <mergeCell ref="S224:S227"/>
    <mergeCell ref="T224:T227"/>
    <mergeCell ref="N239:N240"/>
    <mergeCell ref="R239:R240"/>
    <mergeCell ref="S239:S240"/>
    <mergeCell ref="T239:T240"/>
    <mergeCell ref="N222:N223"/>
    <mergeCell ref="Q222:Q223"/>
    <mergeCell ref="R222:R223"/>
    <mergeCell ref="S222:S223"/>
    <mergeCell ref="T222:T223"/>
    <mergeCell ref="O233:O234"/>
    <mergeCell ref="P233:P234"/>
    <mergeCell ref="Q233:Q234"/>
    <mergeCell ref="R233:R234"/>
    <mergeCell ref="S233:S234"/>
    <mergeCell ref="T233:T234"/>
    <mergeCell ref="O239:O240"/>
    <mergeCell ref="P239:P240"/>
    <mergeCell ref="L224:L227"/>
    <mergeCell ref="M224:M227"/>
    <mergeCell ref="O224:O227"/>
    <mergeCell ref="P224:P227"/>
    <mergeCell ref="Q224:Q227"/>
    <mergeCell ref="G224:G227"/>
    <mergeCell ref="H224:H227"/>
    <mergeCell ref="I224:I227"/>
    <mergeCell ref="J224:J227"/>
    <mergeCell ref="K224:K227"/>
    <mergeCell ref="P288:P290"/>
    <mergeCell ref="Q288:Q290"/>
    <mergeCell ref="R288:R290"/>
    <mergeCell ref="S288:S290"/>
    <mergeCell ref="T288:T290"/>
    <mergeCell ref="Q239:Q240"/>
    <mergeCell ref="G239:G240"/>
    <mergeCell ref="H239:H240"/>
    <mergeCell ref="I239:I240"/>
    <mergeCell ref="J239:J240"/>
    <mergeCell ref="K239:K240"/>
    <mergeCell ref="N288:N290"/>
    <mergeCell ref="G288:G290"/>
    <mergeCell ref="H288:H290"/>
    <mergeCell ref="I288:I290"/>
    <mergeCell ref="J288:J290"/>
    <mergeCell ref="K288:K290"/>
    <mergeCell ref="L288:L290"/>
    <mergeCell ref="M288:M290"/>
    <mergeCell ref="O288:O290"/>
    <mergeCell ref="N296:N297"/>
    <mergeCell ref="G296:G297"/>
    <mergeCell ref="H296:H297"/>
    <mergeCell ref="I296:I297"/>
    <mergeCell ref="J296:J297"/>
    <mergeCell ref="K296:K297"/>
    <mergeCell ref="L296:L297"/>
    <mergeCell ref="M296:M297"/>
    <mergeCell ref="O296:O297"/>
    <mergeCell ref="T331:T332"/>
    <mergeCell ref="O331:O332"/>
    <mergeCell ref="P331:P332"/>
    <mergeCell ref="Q296:Q297"/>
    <mergeCell ref="R296:R297"/>
    <mergeCell ref="S296:S297"/>
    <mergeCell ref="T296:T297"/>
    <mergeCell ref="T351:T353"/>
    <mergeCell ref="Q343:Q347"/>
    <mergeCell ref="R343:R347"/>
    <mergeCell ref="Q331:Q332"/>
    <mergeCell ref="R331:R332"/>
    <mergeCell ref="S331:S332"/>
    <mergeCell ref="R351:R353"/>
    <mergeCell ref="S351:S353"/>
    <mergeCell ref="S343:S347"/>
    <mergeCell ref="G356:G358"/>
    <mergeCell ref="H356:H358"/>
    <mergeCell ref="G331:G332"/>
    <mergeCell ref="H331:H332"/>
    <mergeCell ref="I331:I332"/>
    <mergeCell ref="J331:J332"/>
    <mergeCell ref="K331:K332"/>
    <mergeCell ref="L331:L332"/>
    <mergeCell ref="M331:M332"/>
    <mergeCell ref="G345:G347"/>
    <mergeCell ref="N331:N332"/>
    <mergeCell ref="L351:L353"/>
    <mergeCell ref="M351:M353"/>
    <mergeCell ref="O351:O353"/>
    <mergeCell ref="P351:P353"/>
    <mergeCell ref="Q351:Q353"/>
    <mergeCell ref="H351:H353"/>
    <mergeCell ref="I351:I353"/>
    <mergeCell ref="J351:J353"/>
    <mergeCell ref="K351:K353"/>
    <mergeCell ref="N343:N350"/>
    <mergeCell ref="N351:N353"/>
    <mergeCell ref="T370:T372"/>
    <mergeCell ref="G434:H434"/>
    <mergeCell ref="T356:T357"/>
    <mergeCell ref="N370:N372"/>
    <mergeCell ref="G370:G372"/>
    <mergeCell ref="H370:H372"/>
    <mergeCell ref="I370:I372"/>
    <mergeCell ref="J370:J372"/>
    <mergeCell ref="K370:K372"/>
    <mergeCell ref="L370:L372"/>
    <mergeCell ref="M370:M372"/>
    <mergeCell ref="O370:O372"/>
    <mergeCell ref="P370:P372"/>
    <mergeCell ref="Q370:Q372"/>
    <mergeCell ref="R370:R372"/>
    <mergeCell ref="S370:S372"/>
    <mergeCell ref="Q356:Q357"/>
    <mergeCell ref="R356:R357"/>
    <mergeCell ref="S356:S357"/>
    <mergeCell ref="O343:O350"/>
    <mergeCell ref="P343:P350"/>
    <mergeCell ref="O356:O358"/>
    <mergeCell ref="P356:P358"/>
    <mergeCell ref="G222:G223"/>
    <mergeCell ref="H222:H223"/>
    <mergeCell ref="I222:I223"/>
    <mergeCell ref="J222:J223"/>
    <mergeCell ref="K222:K223"/>
    <mergeCell ref="L222:L223"/>
    <mergeCell ref="M222:M223"/>
    <mergeCell ref="O222:O223"/>
    <mergeCell ref="P222:P223"/>
    <mergeCell ref="H233:H234"/>
    <mergeCell ref="G233:G234"/>
    <mergeCell ref="K343:K350"/>
    <mergeCell ref="H343:H350"/>
    <mergeCell ref="I343:I350"/>
    <mergeCell ref="J343:J350"/>
    <mergeCell ref="N356:N358"/>
    <mergeCell ref="L239:L240"/>
    <mergeCell ref="M239:M240"/>
    <mergeCell ref="L343:L346"/>
    <mergeCell ref="L349:L350"/>
    <mergeCell ref="I356:I358"/>
    <mergeCell ref="J356:J358"/>
    <mergeCell ref="K356:K358"/>
    <mergeCell ref="L356:L358"/>
    <mergeCell ref="M356:M358"/>
    <mergeCell ref="N233:N234"/>
    <mergeCell ref="M233:M234"/>
    <mergeCell ref="L233:L234"/>
    <mergeCell ref="K233:K234"/>
    <mergeCell ref="J233:J234"/>
    <mergeCell ref="I233:I234"/>
  </mergeCells>
  <printOptions horizontalCentered="1" gridLinesSet="0"/>
  <pageMargins left="0" right="0" top="0.98425196850393704" bottom="0.59055118110236227" header="0.51181102362204722" footer="0.51181102362204722"/>
  <pageSetup paperSize="8" scale="6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 76н (субъект)_1</vt:lpstr>
      <vt:lpstr>'Отчет 76н (субъект)_1'!Заголовки_для_печати</vt:lpstr>
      <vt:lpstr>'Отчет 76н (субъект)_1'!Область_печати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Болхова Наталья Валерьевна</dc:creator>
  <cp:lastModifiedBy>Никитина Ирина Сергеевна</cp:lastModifiedBy>
  <cp:lastPrinted>2014-10-29T06:09:17Z</cp:lastPrinted>
  <dcterms:created xsi:type="dcterms:W3CDTF">2014-10-21T12:10:17Z</dcterms:created>
  <dcterms:modified xsi:type="dcterms:W3CDTF">2014-10-29T06:18:55Z</dcterms:modified>
</cp:coreProperties>
</file>