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05" yWindow="30" windowWidth="14430" windowHeight="127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17" i="2" l="1"/>
  <c r="C42" i="2" l="1"/>
  <c r="D41" i="2" l="1"/>
  <c r="D42" i="2" l="1"/>
  <c r="C12" i="2"/>
  <c r="D37" i="2" l="1"/>
  <c r="C37" i="2"/>
  <c r="C29" i="2" l="1"/>
  <c r="D32" i="2"/>
  <c r="C32" i="2"/>
  <c r="C28" i="2" s="1"/>
  <c r="D29" i="2" l="1"/>
  <c r="D28" i="2" s="1"/>
  <c r="D26" i="2" l="1"/>
  <c r="C26" i="2"/>
  <c r="D24" i="2"/>
  <c r="C24" i="2"/>
  <c r="C21" i="2" s="1"/>
  <c r="D22" i="2"/>
  <c r="C22" i="2"/>
  <c r="C41" i="2" s="1"/>
  <c r="C40" i="2" s="1"/>
  <c r="D19" i="2"/>
  <c r="C19" i="2"/>
  <c r="D17" i="2"/>
  <c r="D14" i="2"/>
  <c r="C14" i="2"/>
  <c r="D12" i="2"/>
  <c r="C34" i="1"/>
  <c r="C38" i="1"/>
  <c r="C32" i="1" s="1"/>
  <c r="C40" i="1"/>
  <c r="C30" i="1"/>
  <c r="C13" i="1"/>
  <c r="C15" i="1"/>
  <c r="C12" i="1" s="1"/>
  <c r="C18" i="1"/>
  <c r="C17" i="1" s="1"/>
  <c r="C21" i="1"/>
  <c r="C49" i="1"/>
  <c r="C42" i="1"/>
  <c r="C36" i="1"/>
  <c r="C45" i="1"/>
  <c r="C47" i="1"/>
  <c r="C44" i="1" s="1"/>
  <c r="C43" i="2" l="1"/>
  <c r="D21" i="2"/>
  <c r="D16" i="2"/>
  <c r="C29" i="1"/>
  <c r="C53" i="1" s="1"/>
  <c r="D11" i="2"/>
  <c r="C11" i="2"/>
  <c r="D40" i="2" l="1"/>
  <c r="D43" i="2" s="1"/>
</calcChain>
</file>

<file path=xl/sharedStrings.xml><?xml version="1.0" encoding="utf-8"?>
<sst xmlns="http://schemas.openxmlformats.org/spreadsheetml/2006/main" count="168" uniqueCount="142">
  <si>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</si>
  <si>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</si>
  <si>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</si>
  <si>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</si>
  <si>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</si>
  <si>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</si>
  <si>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</si>
  <si>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</si>
  <si>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</si>
  <si>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</si>
  <si>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</si>
  <si>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</si>
  <si>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</si>
  <si>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</si>
  <si>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</si>
  <si>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</si>
  <si>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</si>
  <si>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</si>
  <si>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</si>
  <si>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</si>
  <si>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</si>
  <si>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</si>
  <si>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</si>
  <si>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</si>
  <si>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</si>
  <si>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</si>
  <si>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</si>
  <si>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</si>
  <si>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</si>
  <si>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</si>
  <si>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</si>
  <si>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</si>
  <si>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</si>
  <si>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</si>
  <si>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</si>
  <si>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</si>
  <si>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</si>
  <si>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</si>
  <si>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</si>
  <si>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</si>
  <si>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</si>
  <si>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</si>
  <si>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</si>
  <si>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</si>
  <si>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</si>
  <si>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</si>
  <si>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</si>
  <si>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</si>
  <si>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</si>
  <si>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</si>
  <si>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</si>
  <si>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</si>
  <si>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</si>
  <si>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</si>
  <si>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</si>
  <si>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</si>
  <si>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</si>
  <si>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</si>
  <si>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</si>
  <si>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</si>
  <si>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</si>
  <si>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</si>
  <si>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</si>
  <si>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</si>
  <si>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</si>
  <si>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</si>
  <si>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</si>
  <si>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</si>
  <si>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</si>
  <si>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</si>
  <si>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</si>
  <si>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</si>
  <si>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</si>
  <si>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</si>
  <si>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</si>
  <si>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</si>
  <si>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</si>
  <si>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</si>
  <si>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</si>
  <si>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</si>
  <si>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</si>
  <si>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</si>
  <si>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</si>
  <si>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</si>
  <si>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</si>
  <si>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</si>
  <si>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</si>
  <si>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</si>
  <si>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</si>
  <si>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</si>
  <si>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</si>
  <si>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</si>
  <si>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</si>
  <si>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</si>
  <si>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</si>
  <si>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</si>
  <si>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</si>
  <si>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</si>
  <si>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</si>
  <si>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</si>
  <si>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</si>
  <si>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</si>
  <si>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</si>
  <si>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</si>
  <si>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</si>
  <si>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</si>
  <si>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</si>
  <si>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</si>
  <si>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</si>
  <si>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</si>
  <si>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</si>
  <si>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</si>
  <si>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</si>
  <si>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</si>
  <si>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</si>
  <si>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</si>
  <si>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</si>
  <si>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</si>
  <si>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</si>
  <si>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</si>
  <si>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</si>
  <si>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</si>
  <si>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</si>
  <si>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</si>
  <si>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</si>
  <si>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</si>
  <si>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</si>
  <si>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</si>
  <si>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</si>
  <si>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</si>
  <si>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 xml:space="preserve">на плановый период 2016 и 2017 годов </t>
  </si>
  <si>
    <t>от ______________  № ______</t>
  </si>
  <si>
    <t>2016 год
( руб.)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</si>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</sst>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/>
    <xf numFmtId="3" fontId="5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topLeftCell="A13" zoomScaleNormal="100" zoomScaleSheetLayoutView="100" workbookViewId="0">
      <selection activeCell="B24" sqref="B24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3" width="15.140625" style="25" customWidth="1"/>
    <col min="4" max="4" width="15.42578125" style="25" customWidth="1"/>
    <col min="5" max="16384" width="9.140625" style="2"/>
  </cols>
  <sheetData>
    <row r="1" spans="1:4" ht="15.75" x14ac:dyDescent="0.25">
      <c r="A1" s="50" t="s">
        <v>141</v>
      </c>
      <c r="B1" s="50"/>
      <c r="C1" s="50"/>
      <c r="D1" s="50"/>
    </row>
    <row r="2" spans="1:4" ht="15.75" x14ac:dyDescent="0.25">
      <c r="A2" s="50" t="s">
        <v>62</v>
      </c>
      <c r="B2" s="50"/>
      <c r="C2" s="50"/>
      <c r="D2" s="50"/>
    </row>
    <row r="3" spans="1:4" ht="15.75" x14ac:dyDescent="0.25">
      <c r="A3" s="50" t="s">
        <v>131</v>
      </c>
      <c r="B3" s="50"/>
      <c r="C3" s="50"/>
      <c r="D3" s="50"/>
    </row>
    <row r="4" spans="1:4" ht="15.75" x14ac:dyDescent="0.25">
      <c r="A4" s="39"/>
      <c r="B4" s="39"/>
      <c r="C4" s="39"/>
      <c r="D4" s="39"/>
    </row>
    <row r="5" spans="1:4" x14ac:dyDescent="0.2">
      <c r="A5" s="1"/>
      <c r="C5" s="34"/>
      <c r="D5" s="34"/>
    </row>
    <row r="6" spans="1:4" ht="18.75" x14ac:dyDescent="0.3">
      <c r="A6" s="49" t="s">
        <v>21</v>
      </c>
      <c r="B6" s="49"/>
      <c r="C6" s="49"/>
      <c r="D6" s="49"/>
    </row>
    <row r="7" spans="1:4" ht="18" customHeight="1" x14ac:dyDescent="0.3">
      <c r="A7" s="49" t="s">
        <v>114</v>
      </c>
      <c r="B7" s="49"/>
      <c r="C7" s="49"/>
      <c r="D7" s="49"/>
    </row>
    <row r="8" spans="1:4" ht="18.75" x14ac:dyDescent="0.3">
      <c r="A8" s="49" t="s">
        <v>130</v>
      </c>
      <c r="B8" s="49"/>
      <c r="C8" s="49"/>
      <c r="D8" s="49"/>
    </row>
    <row r="9" spans="1:4" ht="18.75" x14ac:dyDescent="0.3">
      <c r="A9" s="51"/>
      <c r="B9" s="51"/>
    </row>
    <row r="10" spans="1:4" ht="39" customHeight="1" x14ac:dyDescent="0.2">
      <c r="A10" s="32" t="s">
        <v>5</v>
      </c>
      <c r="B10" s="32" t="s">
        <v>20</v>
      </c>
      <c r="C10" s="22" t="s">
        <v>132</v>
      </c>
      <c r="D10" s="22" t="s">
        <v>133</v>
      </c>
    </row>
    <row r="11" spans="1:4" ht="47.25" x14ac:dyDescent="0.25">
      <c r="A11" s="26" t="s">
        <v>22</v>
      </c>
      <c r="B11" s="29" t="s">
        <v>71</v>
      </c>
      <c r="C11" s="27">
        <f>C12-C14</f>
        <v>900000000</v>
      </c>
      <c r="D11" s="27">
        <f>D12-D14</f>
        <v>1750000000</v>
      </c>
    </row>
    <row r="12" spans="1:4" ht="48" customHeight="1" x14ac:dyDescent="0.25">
      <c r="A12" s="26" t="s">
        <v>23</v>
      </c>
      <c r="B12" s="29" t="s">
        <v>72</v>
      </c>
      <c r="C12" s="27">
        <f>C13</f>
        <v>5000000000</v>
      </c>
      <c r="D12" s="27">
        <f>D13</f>
        <v>5000000000</v>
      </c>
    </row>
    <row r="13" spans="1:4" ht="63.75" customHeight="1" x14ac:dyDescent="0.25">
      <c r="A13" s="24" t="s">
        <v>7</v>
      </c>
      <c r="B13" s="30" t="s">
        <v>115</v>
      </c>
      <c r="C13" s="23">
        <v>5000000000</v>
      </c>
      <c r="D13" s="23">
        <v>5000000000</v>
      </c>
    </row>
    <row r="14" spans="1:4" ht="50.25" customHeight="1" x14ac:dyDescent="0.25">
      <c r="A14" s="26" t="s">
        <v>24</v>
      </c>
      <c r="B14" s="29" t="s">
        <v>96</v>
      </c>
      <c r="C14" s="27">
        <f>C15</f>
        <v>4100000000</v>
      </c>
      <c r="D14" s="27">
        <f>D15</f>
        <v>3250000000</v>
      </c>
    </row>
    <row r="15" spans="1:4" ht="63.75" customHeight="1" x14ac:dyDescent="0.25">
      <c r="A15" s="24" t="s">
        <v>8</v>
      </c>
      <c r="B15" s="52" t="s">
        <v>116</v>
      </c>
      <c r="C15" s="23">
        <v>4100000000</v>
      </c>
      <c r="D15" s="23">
        <v>3250000000</v>
      </c>
    </row>
    <row r="16" spans="1:4" ht="31.5" x14ac:dyDescent="0.25">
      <c r="A16" s="26" t="s">
        <v>73</v>
      </c>
      <c r="B16" s="29" t="s">
        <v>74</v>
      </c>
      <c r="C16" s="27">
        <v>-300000000</v>
      </c>
      <c r="D16" s="27">
        <f>D17-D19</f>
        <v>-492246000</v>
      </c>
    </row>
    <row r="17" spans="1:4" ht="31.5" x14ac:dyDescent="0.25">
      <c r="A17" s="26" t="s">
        <v>75</v>
      </c>
      <c r="B17" s="29" t="s">
        <v>76</v>
      </c>
      <c r="C17" s="27">
        <f>C18</f>
        <v>4435000000</v>
      </c>
      <c r="D17" s="27">
        <f>D18</f>
        <v>4387754000</v>
      </c>
    </row>
    <row r="18" spans="1:4" ht="47.25" x14ac:dyDescent="0.25">
      <c r="A18" s="24" t="s">
        <v>77</v>
      </c>
      <c r="B18" s="28" t="s">
        <v>117</v>
      </c>
      <c r="C18" s="23">
        <v>4435000000</v>
      </c>
      <c r="D18" s="23">
        <v>4387754000</v>
      </c>
    </row>
    <row r="19" spans="1:4" ht="48.75" customHeight="1" x14ac:dyDescent="0.25">
      <c r="A19" s="26" t="s">
        <v>78</v>
      </c>
      <c r="B19" s="31" t="s">
        <v>79</v>
      </c>
      <c r="C19" s="27">
        <f>C20</f>
        <v>4735000000</v>
      </c>
      <c r="D19" s="27">
        <f>D20</f>
        <v>4880000000</v>
      </c>
    </row>
    <row r="20" spans="1:4" ht="47.25" x14ac:dyDescent="0.25">
      <c r="A20" s="24" t="s">
        <v>80</v>
      </c>
      <c r="B20" s="30" t="s">
        <v>118</v>
      </c>
      <c r="C20" s="23">
        <v>4735000000</v>
      </c>
      <c r="D20" s="23">
        <v>4880000000</v>
      </c>
    </row>
    <row r="21" spans="1:4" ht="31.5" x14ac:dyDescent="0.25">
      <c r="A21" s="26" t="s">
        <v>81</v>
      </c>
      <c r="B21" s="29" t="s">
        <v>99</v>
      </c>
      <c r="C21" s="27">
        <f>C22-C24</f>
        <v>-600000000</v>
      </c>
      <c r="D21" s="27">
        <f>D22-D24</f>
        <v>-1257754000</v>
      </c>
    </row>
    <row r="22" spans="1:4" ht="47.25" hidden="1" x14ac:dyDescent="0.25">
      <c r="A22" s="26" t="s">
        <v>119</v>
      </c>
      <c r="B22" s="29" t="s">
        <v>100</v>
      </c>
      <c r="C22" s="27">
        <f>C23</f>
        <v>0</v>
      </c>
      <c r="D22" s="27">
        <f>D23</f>
        <v>0</v>
      </c>
    </row>
    <row r="23" spans="1:4" ht="63" hidden="1" x14ac:dyDescent="0.25">
      <c r="A23" s="24" t="s">
        <v>120</v>
      </c>
      <c r="B23" s="30" t="s">
        <v>121</v>
      </c>
      <c r="C23" s="33"/>
      <c r="D23" s="33"/>
    </row>
    <row r="24" spans="1:4" ht="63" customHeight="1" x14ac:dyDescent="0.25">
      <c r="A24" s="26" t="s">
        <v>122</v>
      </c>
      <c r="B24" s="53" t="s">
        <v>82</v>
      </c>
      <c r="C24" s="27">
        <f>C25</f>
        <v>600000000</v>
      </c>
      <c r="D24" s="27">
        <f>D25</f>
        <v>1257754000</v>
      </c>
    </row>
    <row r="25" spans="1:4" ht="63" x14ac:dyDescent="0.25">
      <c r="A25" s="24" t="s">
        <v>123</v>
      </c>
      <c r="B25" s="28" t="s">
        <v>124</v>
      </c>
      <c r="C25" s="23">
        <v>600000000</v>
      </c>
      <c r="D25" s="23">
        <v>1257754000</v>
      </c>
    </row>
    <row r="26" spans="1:4" ht="47.25" hidden="1" x14ac:dyDescent="0.25">
      <c r="A26" s="26" t="s">
        <v>83</v>
      </c>
      <c r="B26" s="29" t="s">
        <v>29</v>
      </c>
      <c r="C26" s="27">
        <f>C27</f>
        <v>0</v>
      </c>
      <c r="D26" s="27">
        <f>D27</f>
        <v>0</v>
      </c>
    </row>
    <row r="27" spans="1:4" ht="47.25" hidden="1" x14ac:dyDescent="0.25">
      <c r="A27" s="24" t="s">
        <v>101</v>
      </c>
      <c r="B27" s="30" t="s">
        <v>134</v>
      </c>
      <c r="C27" s="23"/>
      <c r="D27" s="23"/>
    </row>
    <row r="28" spans="1:4" ht="32.25" hidden="1" customHeight="1" x14ac:dyDescent="0.25">
      <c r="A28" s="26" t="s">
        <v>84</v>
      </c>
      <c r="B28" s="29" t="s">
        <v>97</v>
      </c>
      <c r="C28" s="36">
        <f>C32-C29</f>
        <v>0</v>
      </c>
      <c r="D28" s="36">
        <f>D32-D29</f>
        <v>0</v>
      </c>
    </row>
    <row r="29" spans="1:4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>
        <f>D30+D31</f>
        <v>0</v>
      </c>
    </row>
    <row r="30" spans="1:4" s="38" customFormat="1" ht="49.5" hidden="1" customHeight="1" x14ac:dyDescent="0.25">
      <c r="A30" s="24" t="s">
        <v>92</v>
      </c>
      <c r="B30" s="46" t="s">
        <v>93</v>
      </c>
      <c r="C30" s="23"/>
      <c r="D30" s="23"/>
    </row>
    <row r="31" spans="1:4" s="44" customFormat="1" ht="63" hidden="1" customHeight="1" x14ac:dyDescent="0.25">
      <c r="A31" s="24" t="s">
        <v>125</v>
      </c>
      <c r="B31" s="30" t="s">
        <v>126</v>
      </c>
      <c r="C31" s="23"/>
      <c r="D31" s="23"/>
    </row>
    <row r="32" spans="1:4" ht="31.5" hidden="1" customHeight="1" x14ac:dyDescent="0.25">
      <c r="A32" s="26" t="s">
        <v>85</v>
      </c>
      <c r="B32" s="29" t="s">
        <v>98</v>
      </c>
      <c r="C32" s="27">
        <f>SUM(C33:C36)</f>
        <v>0</v>
      </c>
      <c r="D32" s="27">
        <f>SUM(D33:D36)</f>
        <v>0</v>
      </c>
    </row>
    <row r="33" spans="1:4" ht="62.25" hidden="1" customHeight="1" x14ac:dyDescent="0.25">
      <c r="A33" s="24" t="s">
        <v>106</v>
      </c>
      <c r="B33" s="30" t="s">
        <v>107</v>
      </c>
      <c r="C33" s="23"/>
      <c r="D33" s="23"/>
    </row>
    <row r="34" spans="1:4" ht="80.25" hidden="1" customHeight="1" x14ac:dyDescent="0.25">
      <c r="A34" s="24" t="s">
        <v>108</v>
      </c>
      <c r="B34" s="30" t="s">
        <v>113</v>
      </c>
      <c r="C34" s="23"/>
      <c r="D34" s="23"/>
    </row>
    <row r="35" spans="1:4" s="25" customFormat="1" ht="50.25" hidden="1" customHeight="1" x14ac:dyDescent="0.25">
      <c r="A35" s="24" t="s">
        <v>94</v>
      </c>
      <c r="B35" s="30" t="s">
        <v>95</v>
      </c>
      <c r="C35" s="23"/>
      <c r="D35" s="23"/>
    </row>
    <row r="36" spans="1:4" ht="64.5" hidden="1" customHeight="1" x14ac:dyDescent="0.25">
      <c r="A36" s="24" t="s">
        <v>127</v>
      </c>
      <c r="B36" s="30" t="s">
        <v>128</v>
      </c>
      <c r="C36" s="45"/>
      <c r="D36" s="45"/>
    </row>
    <row r="37" spans="1:4" ht="35.25" hidden="1" customHeight="1" x14ac:dyDescent="0.25">
      <c r="A37" s="47" t="s">
        <v>135</v>
      </c>
      <c r="B37" s="37" t="s">
        <v>136</v>
      </c>
      <c r="C37" s="48">
        <f>C38-C39</f>
        <v>0</v>
      </c>
      <c r="D37" s="48">
        <f>D38-D39</f>
        <v>0</v>
      </c>
    </row>
    <row r="38" spans="1:4" ht="64.5" hidden="1" customHeight="1" x14ac:dyDescent="0.25">
      <c r="A38" s="24" t="s">
        <v>137</v>
      </c>
      <c r="B38" s="30" t="s">
        <v>138</v>
      </c>
      <c r="C38" s="45"/>
      <c r="D38" s="45"/>
    </row>
    <row r="39" spans="1:4" ht="64.5" hidden="1" customHeight="1" x14ac:dyDescent="0.25">
      <c r="A39" s="24" t="s">
        <v>139</v>
      </c>
      <c r="B39" s="30" t="s">
        <v>140</v>
      </c>
      <c r="C39" s="45"/>
      <c r="D39" s="45"/>
    </row>
    <row r="40" spans="1:4" s="21" customFormat="1" ht="31.5" x14ac:dyDescent="0.25">
      <c r="A40" s="26" t="s">
        <v>87</v>
      </c>
      <c r="B40" s="31" t="s">
        <v>88</v>
      </c>
      <c r="C40" s="27">
        <f>C42-C41</f>
        <v>0</v>
      </c>
      <c r="D40" s="27">
        <f>D42-D41</f>
        <v>0</v>
      </c>
    </row>
    <row r="41" spans="1:4" s="21" customFormat="1" ht="31.5" x14ac:dyDescent="0.25">
      <c r="A41" s="24" t="s">
        <v>89</v>
      </c>
      <c r="B41" s="28" t="s">
        <v>42</v>
      </c>
      <c r="C41" s="23">
        <f>55869429480+C12+C17+C22</f>
        <v>65304429480</v>
      </c>
      <c r="D41" s="23">
        <f>60066980080+D12+D17+D22</f>
        <v>69454734080</v>
      </c>
    </row>
    <row r="42" spans="1:4" s="21" customFormat="1" ht="31.5" x14ac:dyDescent="0.25">
      <c r="A42" s="24" t="s">
        <v>90</v>
      </c>
      <c r="B42" s="28" t="s">
        <v>41</v>
      </c>
      <c r="C42" s="23">
        <f>55869429480+C14+C19+C24</f>
        <v>65304429480</v>
      </c>
      <c r="D42" s="23">
        <f>60066980080+D14+D19+D24</f>
        <v>69454734080</v>
      </c>
    </row>
    <row r="43" spans="1:4" ht="33" customHeight="1" x14ac:dyDescent="0.25">
      <c r="A43" s="24"/>
      <c r="B43" s="42" t="s">
        <v>129</v>
      </c>
      <c r="C43" s="27">
        <f>C11+C16+C21+C26+C37+C28+C40</f>
        <v>0</v>
      </c>
      <c r="D43" s="27">
        <f>D11+D16+D21+D26+D37+D28+D40</f>
        <v>0</v>
      </c>
    </row>
    <row r="44" spans="1:4" ht="15.75" x14ac:dyDescent="0.25">
      <c r="C44" s="41"/>
      <c r="D44" s="41"/>
    </row>
    <row r="45" spans="1:4" ht="12.75" hidden="1" customHeight="1" x14ac:dyDescent="0.25">
      <c r="C45" s="43">
        <v>5914144791.3538399</v>
      </c>
      <c r="D45" s="43">
        <v>5344121783.52631</v>
      </c>
    </row>
    <row r="46" spans="1:4" ht="12.75" hidden="1" customHeight="1" x14ac:dyDescent="0.2">
      <c r="B46" s="40" t="s">
        <v>102</v>
      </c>
    </row>
    <row r="47" spans="1:4" ht="12.75" hidden="1" customHeight="1" x14ac:dyDescent="0.2">
      <c r="B47" s="40" t="s">
        <v>103</v>
      </c>
    </row>
    <row r="48" spans="1:4" ht="12.75" hidden="1" customHeight="1" x14ac:dyDescent="0.2">
      <c r="B48" s="40" t="s">
        <v>104</v>
      </c>
    </row>
    <row r="49" spans="2:4" hidden="1" x14ac:dyDescent="0.2">
      <c r="B49" s="40" t="s">
        <v>109</v>
      </c>
      <c r="C49" s="35"/>
      <c r="D49" s="35"/>
    </row>
    <row r="50" spans="2:4" hidden="1" x14ac:dyDescent="0.2">
      <c r="B50" s="40" t="s">
        <v>110</v>
      </c>
      <c r="C50" s="35"/>
      <c r="D50" s="35"/>
    </row>
    <row r="51" spans="2:4" hidden="1" x14ac:dyDescent="0.2">
      <c r="B51" s="40" t="s">
        <v>111</v>
      </c>
    </row>
    <row r="52" spans="2:4" hidden="1" x14ac:dyDescent="0.2">
      <c r="B52" s="2" t="s">
        <v>112</v>
      </c>
    </row>
    <row r="53" spans="2:4" hidden="1" x14ac:dyDescent="0.2"/>
    <row r="54" spans="2:4" hidden="1" x14ac:dyDescent="0.2"/>
    <row r="55" spans="2:4" hidden="1" x14ac:dyDescent="0.2">
      <c r="B55" s="2" t="s">
        <v>105</v>
      </c>
    </row>
    <row r="57" spans="2:4" x14ac:dyDescent="0.2">
      <c r="C57" s="35"/>
    </row>
  </sheetData>
  <mergeCells count="7">
    <mergeCell ref="A9:B9"/>
    <mergeCell ref="A1:D1"/>
    <mergeCell ref="A2:D2"/>
    <mergeCell ref="A3:D3"/>
    <mergeCell ref="A6:D6"/>
    <mergeCell ref="A7:D7"/>
    <mergeCell ref="A8:D8"/>
  </mergeCells>
  <phoneticPr fontId="0" type="noConversion"/>
  <printOptions horizontalCentered="1"/>
  <pageMargins left="0.98425196850393704" right="0.43307086614173229" top="0.98425196850393704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закон</vt:lpstr>
      <vt:lpstr>Лист2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2014-06-25T14:16:38Z</cp:lastPrinted>
  <dcterms:created xsi:type="dcterms:W3CDTF">2002-10-06T09:19:10Z</dcterms:created>
  <dcterms:modified xsi:type="dcterms:W3CDTF">2014-10-29T12:11:29Z</dcterms:modified>
</cp:coreProperties>
</file>