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165" yWindow="645" windowWidth="11790" windowHeight="14055"/>
  </bookViews>
  <sheets>
    <sheet name="Приложение №28 Табл.№1" sheetId="2" r:id="rId1"/>
  </sheets>
  <definedNames>
    <definedName name="_xlnm.Print_Titles" localSheetId="0">'Приложение №28 Табл.№1'!$6:$6</definedName>
    <definedName name="_xlnm.Print_Area" localSheetId="0">'Приложение №28 Табл.№1'!$A$1:$E$65</definedName>
  </definedNames>
  <calcPr calcId="145621"/>
</workbook>
</file>

<file path=xl/calcChain.xml><?xml version="1.0" encoding="utf-8"?>
<calcChain xmlns="http://schemas.openxmlformats.org/spreadsheetml/2006/main">
  <c r="E51" i="2" l="1"/>
  <c r="E56" i="2"/>
  <c r="E54" i="2"/>
  <c r="E16" i="2"/>
  <c r="E19" i="2"/>
  <c r="E7" i="2"/>
  <c r="E15" i="2"/>
</calcChain>
</file>

<file path=xl/sharedStrings.xml><?xml version="1.0" encoding="utf-8"?>
<sst xmlns="http://schemas.openxmlformats.org/spreadsheetml/2006/main" count="66" uniqueCount="66">
  <si>
    <t>Итого</t>
  </si>
  <si>
    <t>Иные дотации</t>
  </si>
  <si>
    <t>Межбюджетные трансферты общего характера бюджетам субъектов Российской Федерации и муниципальных образований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</si>
  <si>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</si>
  <si>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</si>
  <si>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Другие вопросы в области физической культуры и спорта</t>
  </si>
  <si>
    <t>Спорт высших достижений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</si>
  <si>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</si>
  <si>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</si>
  <si>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</si>
  <si>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</si>
  <si>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</si>
  <si>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Социальное обслуживание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</si>
  <si>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</si>
  <si>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</si>
  <si>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</si>
  <si>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Санаторно-оздоровительная помощь</t>
  </si>
  <si>
    <t>Скорая медицинская помощь</t>
  </si>
  <si>
    <t>Медицинская помощь в дневных стационарах всех типов</t>
  </si>
  <si>
    <t>Амбулаторная помощь</t>
  </si>
  <si>
    <t>Стационарная медицинская помощь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</si>
  <si>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</si>
  <si>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</si>
  <si>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</si>
  <si>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</si>
  <si>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</si>
  <si>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 и оздоровление детей</t>
  </si>
  <si>
    <t>Профессиональная подготовка, переподготовка и повышение квалификации</t>
  </si>
  <si>
    <t>Среднее профессиональное образование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</si>
  <si>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</si>
  <si>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</si>
  <si>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</si>
  <si>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</si>
  <si>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</si>
  <si>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</si>
  <si>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Коммунальное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</si>
  <si>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</si>
  <si>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</si>
  <si>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</si>
  <si>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Транспорт</t>
  </si>
  <si>
    <t>Лесное хозяйство</t>
  </si>
  <si>
    <t>Водное хозяйство</t>
  </si>
  <si>
    <t>Сельское хозяйство и рыболовство</t>
  </si>
  <si>
    <t>Топливно-энергетический комплекс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</si>
  <si>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</si>
  <si>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</si>
  <si>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</si>
  <si>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Обеспечение пожарной безопасности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</si>
  <si>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</si>
  <si>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</si>
  <si>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</si>
  <si>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</si>
  <si>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</si>
  <si>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</si>
  <si>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</si>
  <si>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</si>
  <si>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</si>
  <si>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</si>
  <si>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</si>
  <si>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</si>
  <si>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Код</t>
  </si>
  <si>
    <t>к пояснительной записке</t>
  </si>
  <si>
    <t xml:space="preserve"> </t>
  </si>
  <si>
    <t>Приложение 1</t>
  </si>
  <si>
    <t>Изменение расходов областного бюджета на 2016 год по разделам и подразделам классификации расходов бюджетов Российской Федерации</t>
  </si>
  <si>
    <t>2016 год
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</si>
</sst>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"/>
    <numFmt numFmtId="165" formatCode="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3" fillId="2" borderId="0" xfId="1" applyFont="1" applyFill="1" applyProtection="1">
      <protection hidden="1"/>
    </xf>
    <xf numFmtId="0" fontId="1" fillId="2" borderId="0" xfId="1" applyFill="1" applyProtection="1">
      <protection hidden="1"/>
    </xf>
    <xf numFmtId="0" fontId="1" fillId="2" borderId="0" xfId="1" applyFill="1"/>
    <xf numFmtId="0" fontId="3" fillId="2" borderId="3" xfId="1" applyFont="1" applyFill="1" applyBorder="1" applyProtection="1">
      <protection hidden="1"/>
    </xf>
    <xf numFmtId="164" fontId="2" fillId="2" borderId="1" xfId="1" applyNumberFormat="1" applyFont="1" applyFill="1" applyBorder="1" applyAlignment="1" applyProtection="1">
      <alignment horizontal="right" vertical="center"/>
      <protection hidden="1"/>
    </xf>
    <xf numFmtId="0" fontId="1" fillId="2" borderId="2" xfId="1" applyFill="1" applyBorder="1" applyProtection="1">
      <protection hidden="1"/>
    </xf>
    <xf numFmtId="3" fontId="5" fillId="2" borderId="1" xfId="1" applyNumberFormat="1" applyFont="1" applyFill="1" applyBorder="1" applyAlignment="1" applyProtection="1">
      <alignment horizontal="right" vertical="center"/>
      <protection hidden="1"/>
    </xf>
    <xf numFmtId="3" fontId="6" fillId="2" borderId="1" xfId="1" applyNumberFormat="1" applyFont="1" applyFill="1" applyBorder="1" applyAlignment="1" applyProtection="1">
      <alignment horizontal="right" vertical="center"/>
      <protection hidden="1"/>
    </xf>
    <xf numFmtId="0" fontId="3" fillId="2" borderId="1" xfId="1" applyFont="1" applyFill="1" applyBorder="1" applyProtection="1">
      <protection hidden="1"/>
    </xf>
    <xf numFmtId="165" fontId="2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0" xfId="1" applyNumberFormat="1" applyFont="1" applyFill="1" applyAlignment="1" applyProtection="1">
      <alignment horizontal="right" vertical="center"/>
      <protection hidden="1"/>
    </xf>
    <xf numFmtId="0" fontId="3" fillId="2" borderId="0" xfId="1" applyNumberFormat="1" applyFont="1" applyFill="1" applyAlignment="1" applyProtection="1">
      <alignment horizontal="right" vertical="center" wrapText="1"/>
      <protection hidden="1"/>
    </xf>
    <xf numFmtId="0" fontId="4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1" xfId="1" applyFont="1" applyFill="1" applyBorder="1" applyAlignment="1" applyProtection="1">
      <alignment horizontal="left" vertical="center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3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showGridLines="0" tabSelected="1" view="pageBreakPreview" zoomScaleNormal="100" zoomScaleSheetLayoutView="100" workbookViewId="0">
      <selection activeCell="E7" sqref="E7"/>
    </sheetView>
  </sheetViews>
  <sheetFormatPr defaultColWidth="9.140625" defaultRowHeight="12.75" x14ac:dyDescent="0.2"/>
  <cols>
    <col min="1" max="1" width="0.140625" style="3" customWidth="1"/>
    <col min="2" max="2" width="0" style="3" hidden="1" customWidth="1"/>
    <col min="3" max="3" width="9.140625" style="3" customWidth="1"/>
    <col min="4" max="4" width="66" style="3" customWidth="1"/>
    <col min="5" max="5" width="14.140625" style="3" customWidth="1"/>
    <col min="6" max="6" width="0.140625" style="3" customWidth="1"/>
    <col min="7" max="256" width="9.140625" style="3" customWidth="1"/>
    <col min="257" max="16384" width="9.140625" style="3"/>
  </cols>
  <sheetData>
    <row r="1" spans="1:6" ht="15" customHeight="1" x14ac:dyDescent="0.25">
      <c r="A1" s="1"/>
      <c r="B1" s="1"/>
      <c r="C1" s="1"/>
      <c r="D1" s="11" t="s">
        <v>63</v>
      </c>
      <c r="E1" s="11"/>
      <c r="F1" s="2" t="s">
        <v>62</v>
      </c>
    </row>
    <row r="2" spans="1:6" ht="15" customHeight="1" x14ac:dyDescent="0.25">
      <c r="A2" s="1"/>
      <c r="B2" s="1"/>
      <c r="C2" s="1"/>
      <c r="D2" s="11" t="s">
        <v>61</v>
      </c>
      <c r="E2" s="11"/>
      <c r="F2" s="2"/>
    </row>
    <row r="3" spans="1:6" ht="15" customHeight="1" x14ac:dyDescent="0.25">
      <c r="A3" s="1"/>
      <c r="B3" s="1"/>
      <c r="C3" s="1"/>
      <c r="D3" s="12"/>
      <c r="E3" s="12"/>
      <c r="F3" s="2"/>
    </row>
    <row r="4" spans="1:6" ht="57" customHeight="1" x14ac:dyDescent="0.25">
      <c r="A4" s="1"/>
      <c r="B4" s="1"/>
      <c r="C4" s="13" t="s">
        <v>64</v>
      </c>
      <c r="D4" s="13"/>
      <c r="E4" s="13"/>
      <c r="F4" s="2"/>
    </row>
    <row r="5" spans="1:6" ht="12.75" customHeight="1" x14ac:dyDescent="0.2">
      <c r="A5" s="2"/>
      <c r="B5" s="2"/>
      <c r="C5" s="2"/>
      <c r="D5" s="2"/>
      <c r="E5" s="2"/>
      <c r="F5" s="2"/>
    </row>
    <row r="6" spans="1:6" ht="35.25" customHeight="1" x14ac:dyDescent="0.25">
      <c r="A6" s="1"/>
      <c r="B6" s="9"/>
      <c r="C6" s="15" t="s">
        <v>60</v>
      </c>
      <c r="D6" s="15" t="s">
        <v>59</v>
      </c>
      <c r="E6" s="15" t="s">
        <v>65</v>
      </c>
      <c r="F6" s="2"/>
    </row>
    <row r="7" spans="1:6" ht="15" customHeight="1" x14ac:dyDescent="0.25">
      <c r="A7" s="4"/>
      <c r="B7" s="10">
        <v>100</v>
      </c>
      <c r="C7" s="10"/>
      <c r="D7" s="16" t="s">
        <v>58</v>
      </c>
      <c r="E7" s="5">
        <f>14602478-37000+37260</f>
        <v>14602738</v>
      </c>
      <c r="F7" s="6"/>
    </row>
    <row r="8" spans="1:6" ht="31.5" x14ac:dyDescent="0.25">
      <c r="A8" s="4"/>
      <c r="B8" s="17">
        <v>100</v>
      </c>
      <c r="C8" s="17">
        <v>102</v>
      </c>
      <c r="D8" s="18" t="s">
        <v>57</v>
      </c>
      <c r="E8" s="7">
        <v>139200</v>
      </c>
      <c r="F8" s="6"/>
    </row>
    <row r="9" spans="1:6" ht="47.25" x14ac:dyDescent="0.25">
      <c r="A9" s="4"/>
      <c r="B9" s="17">
        <v>100</v>
      </c>
      <c r="C9" s="17">
        <v>103</v>
      </c>
      <c r="D9" s="18" t="s">
        <v>56</v>
      </c>
      <c r="E9" s="7">
        <v>-793000</v>
      </c>
      <c r="F9" s="6"/>
    </row>
    <row r="10" spans="1:6" ht="47.25" x14ac:dyDescent="0.25">
      <c r="A10" s="4"/>
      <c r="B10" s="17">
        <v>100</v>
      </c>
      <c r="C10" s="17">
        <v>104</v>
      </c>
      <c r="D10" s="18" t="s">
        <v>55</v>
      </c>
      <c r="E10" s="7">
        <v>1600099</v>
      </c>
      <c r="F10" s="6"/>
    </row>
    <row r="11" spans="1:6" ht="15.75" x14ac:dyDescent="0.25">
      <c r="A11" s="4"/>
      <c r="B11" s="17">
        <v>100</v>
      </c>
      <c r="C11" s="17">
        <v>105</v>
      </c>
      <c r="D11" s="18" t="s">
        <v>54</v>
      </c>
      <c r="E11" s="7">
        <v>6500000</v>
      </c>
      <c r="F11" s="6"/>
    </row>
    <row r="12" spans="1:6" ht="38.25" customHeight="1" x14ac:dyDescent="0.25">
      <c r="A12" s="4"/>
      <c r="B12" s="17">
        <v>100</v>
      </c>
      <c r="C12" s="17">
        <v>106</v>
      </c>
      <c r="D12" s="19" t="s">
        <v>53</v>
      </c>
      <c r="E12" s="7">
        <v>770520</v>
      </c>
      <c r="F12" s="6"/>
    </row>
    <row r="13" spans="1:6" ht="15.75" x14ac:dyDescent="0.25">
      <c r="A13" s="4"/>
      <c r="B13" s="17">
        <v>100</v>
      </c>
      <c r="C13" s="17">
        <v>107</v>
      </c>
      <c r="D13" s="18" t="s">
        <v>52</v>
      </c>
      <c r="E13" s="7">
        <v>-22920</v>
      </c>
      <c r="F13" s="6"/>
    </row>
    <row r="14" spans="1:6" ht="15.75" x14ac:dyDescent="0.25">
      <c r="A14" s="4"/>
      <c r="B14" s="17">
        <v>100</v>
      </c>
      <c r="C14" s="17">
        <v>111</v>
      </c>
      <c r="D14" s="18" t="s">
        <v>51</v>
      </c>
      <c r="E14" s="7">
        <v>-48200</v>
      </c>
      <c r="F14" s="6"/>
    </row>
    <row r="15" spans="1:6" ht="15.75" x14ac:dyDescent="0.25">
      <c r="A15" s="4"/>
      <c r="B15" s="17">
        <v>100</v>
      </c>
      <c r="C15" s="17">
        <v>113</v>
      </c>
      <c r="D15" s="18" t="s">
        <v>50</v>
      </c>
      <c r="E15" s="7">
        <f>6456779-37000+37260</f>
        <v>6457039</v>
      </c>
      <c r="F15" s="6"/>
    </row>
    <row r="16" spans="1:6" ht="31.5" x14ac:dyDescent="0.25">
      <c r="A16" s="4"/>
      <c r="B16" s="10">
        <v>300</v>
      </c>
      <c r="C16" s="10"/>
      <c r="D16" s="16" t="s">
        <v>49</v>
      </c>
      <c r="E16" s="8">
        <f>-292550-37260</f>
        <v>-329810</v>
      </c>
      <c r="F16" s="6"/>
    </row>
    <row r="17" spans="1:6" ht="31.5" x14ac:dyDescent="0.25">
      <c r="A17" s="4"/>
      <c r="B17" s="17">
        <v>300</v>
      </c>
      <c r="C17" s="17">
        <v>309</v>
      </c>
      <c r="D17" s="18" t="s">
        <v>48</v>
      </c>
      <c r="E17" s="7">
        <v>428480</v>
      </c>
      <c r="F17" s="6"/>
    </row>
    <row r="18" spans="1:6" ht="15.75" x14ac:dyDescent="0.25">
      <c r="A18" s="4"/>
      <c r="B18" s="17">
        <v>300</v>
      </c>
      <c r="C18" s="17">
        <v>310</v>
      </c>
      <c r="D18" s="18" t="s">
        <v>47</v>
      </c>
      <c r="E18" s="7">
        <v>-553341</v>
      </c>
      <c r="F18" s="6"/>
    </row>
    <row r="19" spans="1:6" ht="31.5" x14ac:dyDescent="0.25">
      <c r="A19" s="4"/>
      <c r="B19" s="17">
        <v>300</v>
      </c>
      <c r="C19" s="17">
        <v>314</v>
      </c>
      <c r="D19" s="18" t="s">
        <v>46</v>
      </c>
      <c r="E19" s="7">
        <f>-167689-37260</f>
        <v>-204949</v>
      </c>
      <c r="F19" s="6"/>
    </row>
    <row r="20" spans="1:6" ht="15.75" x14ac:dyDescent="0.25">
      <c r="A20" s="4"/>
      <c r="B20" s="10">
        <v>400</v>
      </c>
      <c r="C20" s="10"/>
      <c r="D20" s="16" t="s">
        <v>45</v>
      </c>
      <c r="E20" s="8">
        <v>-173075436</v>
      </c>
      <c r="F20" s="6"/>
    </row>
    <row r="21" spans="1:6" ht="15.75" x14ac:dyDescent="0.25">
      <c r="A21" s="4"/>
      <c r="B21" s="17">
        <v>400</v>
      </c>
      <c r="C21" s="17">
        <v>401</v>
      </c>
      <c r="D21" s="18" t="s">
        <v>44</v>
      </c>
      <c r="E21" s="7">
        <v>3200000</v>
      </c>
      <c r="F21" s="6"/>
    </row>
    <row r="22" spans="1:6" ht="15.75" x14ac:dyDescent="0.25">
      <c r="A22" s="4"/>
      <c r="B22" s="17">
        <v>400</v>
      </c>
      <c r="C22" s="17">
        <v>402</v>
      </c>
      <c r="D22" s="18" t="s">
        <v>43</v>
      </c>
      <c r="E22" s="7">
        <v>5142912</v>
      </c>
      <c r="F22" s="6"/>
    </row>
    <row r="23" spans="1:6" ht="15.75" x14ac:dyDescent="0.25">
      <c r="A23" s="4"/>
      <c r="B23" s="17">
        <v>400</v>
      </c>
      <c r="C23" s="17">
        <v>405</v>
      </c>
      <c r="D23" s="18" t="s">
        <v>42</v>
      </c>
      <c r="E23" s="7">
        <v>-21386157</v>
      </c>
      <c r="F23" s="6"/>
    </row>
    <row r="24" spans="1:6" ht="15.75" x14ac:dyDescent="0.25">
      <c r="A24" s="4"/>
      <c r="B24" s="17">
        <v>400</v>
      </c>
      <c r="C24" s="17">
        <v>406</v>
      </c>
      <c r="D24" s="18" t="s">
        <v>41</v>
      </c>
      <c r="E24" s="7">
        <v>-296962596</v>
      </c>
      <c r="F24" s="6"/>
    </row>
    <row r="25" spans="1:6" ht="15.75" x14ac:dyDescent="0.25">
      <c r="A25" s="4"/>
      <c r="B25" s="17">
        <v>400</v>
      </c>
      <c r="C25" s="17">
        <v>407</v>
      </c>
      <c r="D25" s="18" t="s">
        <v>40</v>
      </c>
      <c r="E25" s="7">
        <v>-11172300</v>
      </c>
      <c r="F25" s="6"/>
    </row>
    <row r="26" spans="1:6" ht="15.75" x14ac:dyDescent="0.25">
      <c r="A26" s="4"/>
      <c r="B26" s="17">
        <v>400</v>
      </c>
      <c r="C26" s="17">
        <v>408</v>
      </c>
      <c r="D26" s="18" t="s">
        <v>39</v>
      </c>
      <c r="E26" s="7">
        <v>146840420</v>
      </c>
      <c r="F26" s="6"/>
    </row>
    <row r="27" spans="1:6" ht="15.75" x14ac:dyDescent="0.25">
      <c r="A27" s="4"/>
      <c r="B27" s="17">
        <v>400</v>
      </c>
      <c r="C27" s="17">
        <v>410</v>
      </c>
      <c r="D27" s="18" t="s">
        <v>38</v>
      </c>
      <c r="E27" s="7">
        <v>-4232696</v>
      </c>
      <c r="F27" s="6"/>
    </row>
    <row r="28" spans="1:6" ht="15.75" x14ac:dyDescent="0.25">
      <c r="A28" s="4"/>
      <c r="B28" s="17">
        <v>400</v>
      </c>
      <c r="C28" s="17">
        <v>412</v>
      </c>
      <c r="D28" s="18" t="s">
        <v>37</v>
      </c>
      <c r="E28" s="7">
        <v>5494981</v>
      </c>
      <c r="F28" s="6"/>
    </row>
    <row r="29" spans="1:6" ht="15.75" x14ac:dyDescent="0.25">
      <c r="A29" s="4"/>
      <c r="B29" s="10">
        <v>500</v>
      </c>
      <c r="C29" s="10"/>
      <c r="D29" s="16" t="s">
        <v>36</v>
      </c>
      <c r="E29" s="8">
        <v>-156426418</v>
      </c>
      <c r="F29" s="6"/>
    </row>
    <row r="30" spans="1:6" ht="15.75" x14ac:dyDescent="0.25">
      <c r="A30" s="4"/>
      <c r="B30" s="17">
        <v>500</v>
      </c>
      <c r="C30" s="17">
        <v>502</v>
      </c>
      <c r="D30" s="18" t="s">
        <v>35</v>
      </c>
      <c r="E30" s="7">
        <v>-160916988</v>
      </c>
      <c r="F30" s="6"/>
    </row>
    <row r="31" spans="1:6" ht="15.75" x14ac:dyDescent="0.25">
      <c r="A31" s="4"/>
      <c r="B31" s="17">
        <v>500</v>
      </c>
      <c r="C31" s="17">
        <v>505</v>
      </c>
      <c r="D31" s="18" t="s">
        <v>34</v>
      </c>
      <c r="E31" s="7">
        <v>4490570</v>
      </c>
      <c r="F31" s="6"/>
    </row>
    <row r="32" spans="1:6" ht="15.75" x14ac:dyDescent="0.25">
      <c r="A32" s="4"/>
      <c r="B32" s="10">
        <v>600</v>
      </c>
      <c r="C32" s="10"/>
      <c r="D32" s="16" t="s">
        <v>33</v>
      </c>
      <c r="E32" s="8">
        <v>693188</v>
      </c>
      <c r="F32" s="6"/>
    </row>
    <row r="33" spans="1:6" ht="15.75" x14ac:dyDescent="0.25">
      <c r="A33" s="4"/>
      <c r="B33" s="17">
        <v>600</v>
      </c>
      <c r="C33" s="17">
        <v>605</v>
      </c>
      <c r="D33" s="18" t="s">
        <v>32</v>
      </c>
      <c r="E33" s="7">
        <v>693188</v>
      </c>
      <c r="F33" s="6"/>
    </row>
    <row r="34" spans="1:6" ht="15.75" x14ac:dyDescent="0.25">
      <c r="A34" s="4"/>
      <c r="B34" s="10">
        <v>700</v>
      </c>
      <c r="C34" s="10"/>
      <c r="D34" s="16" t="s">
        <v>31</v>
      </c>
      <c r="E34" s="8">
        <v>1015663624</v>
      </c>
      <c r="F34" s="6"/>
    </row>
    <row r="35" spans="1:6" ht="15.75" x14ac:dyDescent="0.25">
      <c r="A35" s="4"/>
      <c r="B35" s="17">
        <v>700</v>
      </c>
      <c r="C35" s="17">
        <v>701</v>
      </c>
      <c r="D35" s="18" t="s">
        <v>30</v>
      </c>
      <c r="E35" s="7">
        <v>356544796</v>
      </c>
      <c r="F35" s="6"/>
    </row>
    <row r="36" spans="1:6" ht="15.75" x14ac:dyDescent="0.25">
      <c r="A36" s="4"/>
      <c r="B36" s="17">
        <v>700</v>
      </c>
      <c r="C36" s="17">
        <v>702</v>
      </c>
      <c r="D36" s="18" t="s">
        <v>29</v>
      </c>
      <c r="E36" s="7">
        <v>543890707</v>
      </c>
      <c r="F36" s="6"/>
    </row>
    <row r="37" spans="1:6" ht="15.75" x14ac:dyDescent="0.25">
      <c r="A37" s="4"/>
      <c r="B37" s="17">
        <v>700</v>
      </c>
      <c r="C37" s="17">
        <v>704</v>
      </c>
      <c r="D37" s="18" t="s">
        <v>28</v>
      </c>
      <c r="E37" s="7">
        <v>-47759571</v>
      </c>
      <c r="F37" s="6"/>
    </row>
    <row r="38" spans="1:6" ht="31.5" x14ac:dyDescent="0.25">
      <c r="A38" s="4"/>
      <c r="B38" s="17">
        <v>700</v>
      </c>
      <c r="C38" s="17">
        <v>705</v>
      </c>
      <c r="D38" s="18" t="s">
        <v>27</v>
      </c>
      <c r="E38" s="7">
        <v>498960</v>
      </c>
      <c r="F38" s="6"/>
    </row>
    <row r="39" spans="1:6" ht="15.75" x14ac:dyDescent="0.25">
      <c r="A39" s="4"/>
      <c r="B39" s="17">
        <v>700</v>
      </c>
      <c r="C39" s="17">
        <v>707</v>
      </c>
      <c r="D39" s="18" t="s">
        <v>26</v>
      </c>
      <c r="E39" s="7">
        <v>1041851</v>
      </c>
      <c r="F39" s="6"/>
    </row>
    <row r="40" spans="1:6" ht="15.75" x14ac:dyDescent="0.25">
      <c r="A40" s="4"/>
      <c r="B40" s="17">
        <v>700</v>
      </c>
      <c r="C40" s="17">
        <v>709</v>
      </c>
      <c r="D40" s="18" t="s">
        <v>25</v>
      </c>
      <c r="E40" s="7">
        <v>161446881</v>
      </c>
      <c r="F40" s="6"/>
    </row>
    <row r="41" spans="1:6" ht="15.75" x14ac:dyDescent="0.25">
      <c r="A41" s="4"/>
      <c r="B41" s="10">
        <v>800</v>
      </c>
      <c r="C41" s="10"/>
      <c r="D41" s="16" t="s">
        <v>24</v>
      </c>
      <c r="E41" s="8">
        <v>11443180</v>
      </c>
      <c r="F41" s="6"/>
    </row>
    <row r="42" spans="1:6" ht="15.75" x14ac:dyDescent="0.25">
      <c r="A42" s="4"/>
      <c r="B42" s="17">
        <v>800</v>
      </c>
      <c r="C42" s="17">
        <v>801</v>
      </c>
      <c r="D42" s="18" t="s">
        <v>23</v>
      </c>
      <c r="E42" s="7">
        <v>11176180</v>
      </c>
      <c r="F42" s="6"/>
    </row>
    <row r="43" spans="1:6" ht="15.75" x14ac:dyDescent="0.25">
      <c r="A43" s="4"/>
      <c r="B43" s="17">
        <v>800</v>
      </c>
      <c r="C43" s="17">
        <v>804</v>
      </c>
      <c r="D43" s="18" t="s">
        <v>22</v>
      </c>
      <c r="E43" s="7">
        <v>267000</v>
      </c>
      <c r="F43" s="6"/>
    </row>
    <row r="44" spans="1:6" ht="15.75" x14ac:dyDescent="0.25">
      <c r="A44" s="4"/>
      <c r="B44" s="10">
        <v>900</v>
      </c>
      <c r="C44" s="10"/>
      <c r="D44" s="16" t="s">
        <v>21</v>
      </c>
      <c r="E44" s="8">
        <v>19517810</v>
      </c>
      <c r="F44" s="6"/>
    </row>
    <row r="45" spans="1:6" ht="15.75" x14ac:dyDescent="0.25">
      <c r="A45" s="4"/>
      <c r="B45" s="17">
        <v>900</v>
      </c>
      <c r="C45" s="17">
        <v>901</v>
      </c>
      <c r="D45" s="18" t="s">
        <v>20</v>
      </c>
      <c r="E45" s="7">
        <v>-39749316</v>
      </c>
      <c r="F45" s="6"/>
    </row>
    <row r="46" spans="1:6" ht="15.75" x14ac:dyDescent="0.25">
      <c r="A46" s="4"/>
      <c r="B46" s="17">
        <v>900</v>
      </c>
      <c r="C46" s="17">
        <v>902</v>
      </c>
      <c r="D46" s="18" t="s">
        <v>19</v>
      </c>
      <c r="E46" s="7">
        <v>54878118</v>
      </c>
      <c r="F46" s="6"/>
    </row>
    <row r="47" spans="1:6" ht="15.75" x14ac:dyDescent="0.25">
      <c r="A47" s="4"/>
      <c r="B47" s="17">
        <v>900</v>
      </c>
      <c r="C47" s="17">
        <v>903</v>
      </c>
      <c r="D47" s="18" t="s">
        <v>18</v>
      </c>
      <c r="E47" s="7">
        <v>808584</v>
      </c>
      <c r="F47" s="6"/>
    </row>
    <row r="48" spans="1:6" ht="15.75" x14ac:dyDescent="0.25">
      <c r="A48" s="4"/>
      <c r="B48" s="17">
        <v>900</v>
      </c>
      <c r="C48" s="17">
        <v>904</v>
      </c>
      <c r="D48" s="18" t="s">
        <v>17</v>
      </c>
      <c r="E48" s="7">
        <v>1817211</v>
      </c>
      <c r="F48" s="6"/>
    </row>
    <row r="49" spans="1:6" ht="15.75" x14ac:dyDescent="0.25">
      <c r="A49" s="4"/>
      <c r="B49" s="17">
        <v>900</v>
      </c>
      <c r="C49" s="17">
        <v>905</v>
      </c>
      <c r="D49" s="18" t="s">
        <v>16</v>
      </c>
      <c r="E49" s="7">
        <v>158196</v>
      </c>
      <c r="F49" s="6"/>
    </row>
    <row r="50" spans="1:6" ht="15.75" x14ac:dyDescent="0.25">
      <c r="A50" s="4"/>
      <c r="B50" s="17">
        <v>900</v>
      </c>
      <c r="C50" s="17">
        <v>909</v>
      </c>
      <c r="D50" s="18" t="s">
        <v>15</v>
      </c>
      <c r="E50" s="7">
        <v>1605017</v>
      </c>
      <c r="F50" s="6"/>
    </row>
    <row r="51" spans="1:6" ht="15.75" x14ac:dyDescent="0.25">
      <c r="A51" s="4"/>
      <c r="B51" s="10">
        <v>1000</v>
      </c>
      <c r="C51" s="10"/>
      <c r="D51" s="16" t="s">
        <v>14</v>
      </c>
      <c r="E51" s="8">
        <f>277639039+6800-159620</f>
        <v>277486219</v>
      </c>
      <c r="F51" s="6"/>
    </row>
    <row r="52" spans="1:6" ht="15.75" x14ac:dyDescent="0.25">
      <c r="A52" s="4"/>
      <c r="B52" s="17">
        <v>1000</v>
      </c>
      <c r="C52" s="17">
        <v>1001</v>
      </c>
      <c r="D52" s="18" t="s">
        <v>13</v>
      </c>
      <c r="E52" s="7">
        <v>-98015</v>
      </c>
      <c r="F52" s="6"/>
    </row>
    <row r="53" spans="1:6" ht="15.75" x14ac:dyDescent="0.25">
      <c r="A53" s="4"/>
      <c r="B53" s="17">
        <v>1000</v>
      </c>
      <c r="C53" s="17">
        <v>1002</v>
      </c>
      <c r="D53" s="18" t="s">
        <v>12</v>
      </c>
      <c r="E53" s="7">
        <v>-34709289</v>
      </c>
      <c r="F53" s="6"/>
    </row>
    <row r="54" spans="1:6" ht="15.75" x14ac:dyDescent="0.25">
      <c r="A54" s="4"/>
      <c r="B54" s="17">
        <v>1000</v>
      </c>
      <c r="C54" s="17">
        <v>1003</v>
      </c>
      <c r="D54" s="18" t="s">
        <v>11</v>
      </c>
      <c r="E54" s="7">
        <f>161379654+6800</f>
        <v>161386454</v>
      </c>
      <c r="F54" s="6"/>
    </row>
    <row r="55" spans="1:6" ht="15.75" x14ac:dyDescent="0.25">
      <c r="A55" s="4"/>
      <c r="B55" s="17">
        <v>1000</v>
      </c>
      <c r="C55" s="17">
        <v>1004</v>
      </c>
      <c r="D55" s="18" t="s">
        <v>10</v>
      </c>
      <c r="E55" s="7">
        <v>141680712</v>
      </c>
      <c r="F55" s="6"/>
    </row>
    <row r="56" spans="1:6" ht="15.75" x14ac:dyDescent="0.25">
      <c r="A56" s="4"/>
      <c r="B56" s="17">
        <v>1000</v>
      </c>
      <c r="C56" s="17">
        <v>1006</v>
      </c>
      <c r="D56" s="18" t="s">
        <v>9</v>
      </c>
      <c r="E56" s="7">
        <f>9385977-159620</f>
        <v>9226357</v>
      </c>
      <c r="F56" s="6"/>
    </row>
    <row r="57" spans="1:6" ht="15.75" x14ac:dyDescent="0.25">
      <c r="A57" s="4"/>
      <c r="B57" s="10">
        <v>1100</v>
      </c>
      <c r="C57" s="10"/>
      <c r="D57" s="16" t="s">
        <v>8</v>
      </c>
      <c r="E57" s="8">
        <v>-4083209</v>
      </c>
      <c r="F57" s="6"/>
    </row>
    <row r="58" spans="1:6" ht="15.75" x14ac:dyDescent="0.25">
      <c r="A58" s="4"/>
      <c r="B58" s="17">
        <v>1100</v>
      </c>
      <c r="C58" s="17">
        <v>1102</v>
      </c>
      <c r="D58" s="18" t="s">
        <v>7</v>
      </c>
      <c r="E58" s="7">
        <v>-4461515</v>
      </c>
      <c r="F58" s="6"/>
    </row>
    <row r="59" spans="1:6" ht="15.75" x14ac:dyDescent="0.25">
      <c r="A59" s="4"/>
      <c r="B59" s="17">
        <v>1100</v>
      </c>
      <c r="C59" s="17">
        <v>1103</v>
      </c>
      <c r="D59" s="18" t="s">
        <v>6</v>
      </c>
      <c r="E59" s="7">
        <v>20174</v>
      </c>
      <c r="F59" s="6"/>
    </row>
    <row r="60" spans="1:6" ht="15.75" x14ac:dyDescent="0.25">
      <c r="A60" s="4"/>
      <c r="B60" s="17">
        <v>1100</v>
      </c>
      <c r="C60" s="17">
        <v>1105</v>
      </c>
      <c r="D60" s="18" t="s">
        <v>5</v>
      </c>
      <c r="E60" s="7">
        <v>358132</v>
      </c>
      <c r="F60" s="6"/>
    </row>
    <row r="61" spans="1:6" ht="15.75" x14ac:dyDescent="0.25">
      <c r="A61" s="4"/>
      <c r="B61" s="10">
        <v>1300</v>
      </c>
      <c r="C61" s="10"/>
      <c r="D61" s="16" t="s">
        <v>4</v>
      </c>
      <c r="E61" s="8">
        <v>164000000</v>
      </c>
      <c r="F61" s="6"/>
    </row>
    <row r="62" spans="1:6" ht="18.75" customHeight="1" x14ac:dyDescent="0.25">
      <c r="A62" s="4"/>
      <c r="B62" s="17">
        <v>1300</v>
      </c>
      <c r="C62" s="17">
        <v>1301</v>
      </c>
      <c r="D62" s="19" t="s">
        <v>3</v>
      </c>
      <c r="E62" s="7">
        <v>164000000</v>
      </c>
      <c r="F62" s="6"/>
    </row>
    <row r="63" spans="1:6" ht="32.25" customHeight="1" x14ac:dyDescent="0.25">
      <c r="A63" s="4"/>
      <c r="B63" s="10">
        <v>1400</v>
      </c>
      <c r="C63" s="10"/>
      <c r="D63" s="20" t="s">
        <v>2</v>
      </c>
      <c r="E63" s="8">
        <v>14092000</v>
      </c>
      <c r="F63" s="6"/>
    </row>
    <row r="64" spans="1:6" ht="15" customHeight="1" x14ac:dyDescent="0.25">
      <c r="A64" s="4"/>
      <c r="B64" s="17">
        <v>1400</v>
      </c>
      <c r="C64" s="17">
        <v>1402</v>
      </c>
      <c r="D64" s="18" t="s">
        <v>1</v>
      </c>
      <c r="E64" s="7">
        <v>14092000</v>
      </c>
      <c r="F64" s="6"/>
    </row>
    <row r="65" spans="1:6" ht="15" customHeight="1" x14ac:dyDescent="0.25">
      <c r="A65" s="1"/>
      <c r="B65" s="9"/>
      <c r="C65" s="14" t="s">
        <v>0</v>
      </c>
      <c r="D65" s="14"/>
      <c r="E65" s="8">
        <v>1183583886</v>
      </c>
      <c r="F65" s="2"/>
    </row>
  </sheetData>
  <mergeCells count="17">
    <mergeCell ref="C65:D65"/>
    <mergeCell ref="B7:C7"/>
    <mergeCell ref="B16:C16"/>
    <mergeCell ref="B20:C20"/>
    <mergeCell ref="B29:C29"/>
    <mergeCell ref="B61:C61"/>
    <mergeCell ref="B63:C63"/>
    <mergeCell ref="B32:C32"/>
    <mergeCell ref="B34:C34"/>
    <mergeCell ref="B41:C41"/>
    <mergeCell ref="B44:C44"/>
    <mergeCell ref="B51:C51"/>
    <mergeCell ref="B57:C57"/>
    <mergeCell ref="D2:E2"/>
    <mergeCell ref="D3:E3"/>
    <mergeCell ref="D1:E1"/>
    <mergeCell ref="C4:E4"/>
  </mergeCells>
  <pageMargins left="0.78740157480314965" right="0.39370078740157483" top="0.78740157480314965" bottom="0.78740157480314965" header="0.27559055118110237" footer="0.27559055118110237"/>
  <pageSetup paperSize="9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№28 Табл.№1</vt:lpstr>
      <vt:lpstr>'Приложение №28 Табл.№1'!Заголовки_для_печати</vt:lpstr>
      <vt:lpstr>'Приложение №28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Леонова Анна Владимировна</cp:lastModifiedBy>
  <cp:lastPrinted>2016-11-04T09:49:39Z</cp:lastPrinted>
  <dcterms:created xsi:type="dcterms:W3CDTF">2016-11-02T16:04:46Z</dcterms:created>
  <dcterms:modified xsi:type="dcterms:W3CDTF">2016-11-04T09:50:58Z</dcterms:modified>
</cp:coreProperties>
</file>