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40" windowHeight="6030"/>
  </bookViews>
  <sheets>
    <sheet name="Лист1" sheetId="1" r:id="rId1"/>
  </sheets>
  <definedNames>
    <definedName name="_xlnm.Print_Titles" localSheetId="0">Лист1!$3:$3</definedName>
    <definedName name="_xlnm.Print_Area" localSheetId="0">Лист1!$A$1:$G$71</definedName>
  </definedNames>
  <calcPr calcId="125725"/>
</workbook>
</file>

<file path=xl/calcChain.xml><?xml version="1.0" encoding="utf-8"?>
<calcChain xmlns="http://schemas.openxmlformats.org/spreadsheetml/2006/main">
  <c r="G60" i="1"/>
  <c r="F69"/>
  <c r="C7"/>
  <c r="D7"/>
  <c r="C5"/>
  <c r="C4" s="1"/>
  <c r="D5"/>
  <c r="F5"/>
  <c r="G6"/>
  <c r="G5" s="1"/>
  <c r="F8"/>
  <c r="F7" s="1"/>
  <c r="D4" l="1"/>
  <c r="F4"/>
  <c r="G8"/>
  <c r="G7" s="1"/>
  <c r="G4" s="1"/>
  <c r="F58" l="1"/>
  <c r="E60"/>
  <c r="G59"/>
  <c r="G58" s="1"/>
  <c r="F60"/>
  <c r="G67"/>
  <c r="G68"/>
  <c r="G61"/>
  <c r="G66"/>
  <c r="G64"/>
  <c r="G63"/>
  <c r="G62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65"/>
  <c r="D69"/>
  <c r="D9" s="1"/>
  <c r="E70"/>
  <c r="E69" l="1"/>
  <c r="G70"/>
  <c r="G57"/>
  <c r="F57"/>
  <c r="F9" s="1"/>
  <c r="F71" s="1"/>
  <c r="E57"/>
  <c r="G69"/>
  <c r="C9"/>
  <c r="D71" l="1"/>
  <c r="C71"/>
  <c r="E26" l="1"/>
  <c r="G26" s="1"/>
  <c r="E25"/>
  <c r="E9" l="1"/>
  <c r="E71" s="1"/>
  <c r="G25"/>
  <c r="G9" s="1"/>
  <c r="G71" s="1"/>
</calcChain>
</file>

<file path=xl/sharedStrings.xml><?xml version="1.0" encoding="utf-8"?>
<sst xmlns="http://schemas.openxmlformats.org/spreadsheetml/2006/main" count="81" uniqueCount="72">
  <si>
    <t>№</t>
  </si>
  <si>
    <t>1.</t>
  </si>
  <si>
    <t>ВСЕГО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</si>
  <si>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</si>
  <si>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2.</t>
  </si>
  <si>
    <t>Реконструкция объектов Московского проспекта и улично-дорожной сети г. Ярославля</t>
  </si>
  <si>
    <t>3.</t>
  </si>
  <si>
    <t>4.</t>
  </si>
  <si>
    <t>Федеральная целевая программа "Социальное развитие села до 2012 года"</t>
  </si>
  <si>
    <t>5.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</si>
  <si>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</si>
  <si>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</si>
  <si>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</si>
  <si>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</si>
  <si>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</si>
  <si>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</si>
  <si>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</si>
  <si>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</si>
  <si>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Федеральная целевая программа "Развитие транспортной системы России (2010-2015 годы)". Подпрограмма "Автомобильные дороги"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</si>
  <si>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</si>
  <si>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7.</t>
  </si>
  <si>
    <t>Реконструкция объектов конно-спортивного комплекса с инженерными коммуникациями, г.Ярославль</t>
  </si>
  <si>
    <t>Федеральная целевая программа "Развитие физической культуры и спорта в Российской Федерации на 2006-2015 годы"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</si>
  <si>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</si>
  <si>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</si>
  <si>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</si>
  <si>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</si>
  <si>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</si>
  <si>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</si>
  <si>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</si>
  <si>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</si>
  <si>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r>
      <t xml:space="preserve">Строительство разводящих сетей д.Костюшино, </t>
    </r>
    <r>
      <rPr>
        <sz val="12"/>
        <color rgb="FFFF0000"/>
        <rFont val="Times New Roman"/>
        <family val="1"/>
        <charset val="204"/>
      </rPr>
      <t xml:space="preserve">Захарцево, </t>
    </r>
    <r>
      <rPr>
        <sz val="12"/>
        <rFont val="Times New Roman"/>
        <family val="1"/>
        <charset val="204"/>
      </rPr>
      <t>Даниловский муниципальный район</t>
    </r>
  </si>
  <si>
    <t>Газификация дер. Костюшино, дер. Захарцево, Даниловский муниципальный район</t>
  </si>
  <si>
    <t>Газоснабжение жилых домов дер. Настасьино и дер. Тимино, Любимский муниципальный район</t>
  </si>
  <si>
    <t>Газификация пос. Соколиный, дер. Шарна, дер. Починок, Любимский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</si>
  <si>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</si>
  <si>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</si>
  <si>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</si>
  <si>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</si>
  <si>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Завершение строительства корпуса стационарных отделений МУЗ «Некрасовская ЦРБ»</t>
  </si>
  <si>
    <t xml:space="preserve">Строительство крытого катка с искусственным льдом, г. Переславль-Залесский  </t>
  </si>
  <si>
    <t>(руб.)</t>
  </si>
  <si>
    <t>Строительство разводящих сетей в с. Улейма, Угличский муниципальный район</t>
  </si>
  <si>
    <t>Реконструкция берегоукрепления набережной р. Волги в г. Угличе Ярославской области (3-я очередь). 1-ый этап строительства.  Участок 2. Район Кремля (берегоукрепительные работы) Угличский муниципальный район</t>
  </si>
  <si>
    <t xml:space="preserve">Подпрограмма "Стимулирование программ развития жилищного строительства субъектов Российской Федерации" федеральной целевой программы "Жилище" на 2011-2015 годы </t>
  </si>
  <si>
    <t>Здание муниципального дошкольного образовательного учреждения с инженерными коммуникациями. Хозяйственный блок с инженерными коммуникациями. Ярославская область, г. Ярославль, ул. Строителей (в районе дома 5, корпус 5)</t>
  </si>
  <si>
    <t>Наименование  программы и объекта</t>
  </si>
  <si>
    <t>Детское дошкольное учреждение с инженерными коммуникациями. Ярославская область, г. Ярославль, Фрунзенский район, ул. Доронина, у дома № 10, корпус 2</t>
  </si>
  <si>
    <t>Здание школы с инженерными коммуникациями. Ярославская область,                       г. Рыбинск, ул. Моторостроителей, д. 27,                    3 этап: строительство спортивного комплекса (открытые спортивные площадки). 4 этап: завершение строительства учебной части школы</t>
  </si>
  <si>
    <t>Расширение газовых сетей. Газификация                    пос. Красный Октябрь с установкой шкафного газораспределительного пункта для перехода с высокого давления на низкое, Борисоглебский муниципальный район</t>
  </si>
  <si>
    <t>Газификация дер. Туфаново, дер. Скоково и дер. Решетники, Даниловский муниципальный район</t>
  </si>
  <si>
    <t xml:space="preserve"> 2012 год                                                          </t>
  </si>
  <si>
    <t xml:space="preserve">Изменения, вносимые в перечень строек и объектов, финансируемых за счет средств федерального бюджета, внебюджетных государственных фондов и государственных корпораций на 2012 год </t>
  </si>
  <si>
    <t>Газификация деревень Туфаново, Скоково, Решетники, Даниловский муниципальный район</t>
  </si>
  <si>
    <t>Федеральная целевая программа "Социальное развитие села до 2013 года"</t>
  </si>
  <si>
    <t>Региональная адресная программа по переселению граждан из аварийного жилищного фонда Ярославской области на 2012 год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</si>
  <si>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2012 год</t>
  </si>
  <si>
    <t>Поправки                               в феврале                                                   2012 года</t>
  </si>
  <si>
    <t>Поправки                               в мае                                                   2012 года</t>
  </si>
  <si>
    <t>Газопровод высокого, среднего и низкого давления в дер. Опальнево и дер. Дядьково, Борисоглебский муниципальный район</t>
  </si>
  <si>
    <t>Строительство разводящих сетей в с. Шопша, Гаврилов-Ямский муниципальный район</t>
  </si>
  <si>
    <t>Газификация деревень Дубровки, Путятино, Остроносово, Погорелка, Кожевники, Даниловский муниципальный район</t>
  </si>
  <si>
    <t>Строительство разводящих сетей в дер. Осиновая Слобода, Некрасовский муниципальный район</t>
  </si>
  <si>
    <t>Строительство разводящих сетей в с. Толгоболь, д. Ракино, д. Курдумово, Ярославский муниципальный район</t>
  </si>
  <si>
    <t>Строительство разводящих сетей в дер. Григорьевское (Заволжское сельское поселение), Ярославский муниципальный район</t>
  </si>
  <si>
    <t xml:space="preserve">Строительство и реконструкция школ в сельской местности </t>
  </si>
  <si>
    <t xml:space="preserve">Строительство школы в с. Дмитриевское, Даниловский муниципальный район </t>
  </si>
  <si>
    <t>Федеральная целевая программа "Развитие водохозяйственного комплекса Российской Федерации в 2012-2020 годах"</t>
  </si>
  <si>
    <t>Строительство автодороги Селифонтово-Прохоровское в Ярославском муниципальном районе Ярославской области</t>
  </si>
  <si>
    <t>Завершение строительства корпуса стационарных отделений ГБУЗ «Некрасовская ЦРБ»</t>
  </si>
  <si>
    <t xml:space="preserve"> 2012 год                                                           с учетом поправок                                                                                                     </t>
  </si>
  <si>
    <t xml:space="preserve">ОБЪЕКТЫ, ФИНАНСИРУЕМЫЕ ЗА СЧЕТ СРЕДСТВ, ПЕРЕДАВАЕМЫХ В МЕСТНЫЕ БЮДЖЕТЫ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</si>
</sst>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color indexed="10"/>
      <name val="Times New Roman Cyr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0" fontId="5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11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2" fillId="0" borderId="1" xfId="3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0" fontId="2" fillId="0" borderId="1" xfId="2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8" fillId="0" borderId="1" xfId="2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8" fillId="0" borderId="1" xfId="2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/>
    </xf>
    <xf numFmtId="0" fontId="7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3" fontId="8" fillId="0" borderId="1" xfId="4" applyNumberFormat="1" applyFont="1" applyFill="1" applyBorder="1" applyAlignment="1">
      <alignment vertical="top" wrapText="1"/>
    </xf>
    <xf numFmtId="3" fontId="2" fillId="0" borderId="1" xfId="4" applyNumberFormat="1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2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/>
    </xf>
    <xf numFmtId="3" fontId="8" fillId="0" borderId="1" xfId="2" applyNumberFormat="1" applyFont="1" applyFill="1" applyBorder="1" applyAlignment="1">
      <alignment vertical="top" wrapText="1"/>
    </xf>
    <xf numFmtId="3" fontId="2" fillId="0" borderId="1" xfId="2" applyNumberFormat="1" applyFont="1" applyFill="1" applyBorder="1" applyAlignment="1">
      <alignment vertical="top" wrapText="1"/>
    </xf>
    <xf numFmtId="3" fontId="9" fillId="0" borderId="1" xfId="4" applyNumberFormat="1" applyFont="1" applyFill="1" applyBorder="1" applyAlignment="1">
      <alignment vertical="top" wrapText="1"/>
    </xf>
    <xf numFmtId="3" fontId="8" fillId="0" borderId="1" xfId="0" applyNumberFormat="1" applyFont="1" applyBorder="1" applyAlignment="1">
      <alignment vertical="top"/>
    </xf>
    <xf numFmtId="3" fontId="9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vertical="top"/>
    </xf>
    <xf numFmtId="49" fontId="2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2" fillId="2" borderId="1" xfId="3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view="pageBreakPreview" topLeftCell="B1" zoomScaleNormal="100" zoomScaleSheetLayoutView="100" workbookViewId="0">
      <selection activeCell="E58" sqref="E58"/>
    </sheetView>
  </sheetViews>
  <sheetFormatPr defaultRowHeight="15.75"/>
  <cols>
    <col min="1" max="1" width="4.7109375" style="1" hidden="1" customWidth="1"/>
    <col min="2" max="2" width="47.85546875" style="23" customWidth="1"/>
    <col min="3" max="4" width="13.140625" style="46" hidden="1" customWidth="1"/>
    <col min="5" max="5" width="12.7109375" style="46" customWidth="1"/>
    <col min="6" max="6" width="13.85546875" style="47" customWidth="1"/>
    <col min="7" max="7" width="12.7109375" style="47" customWidth="1"/>
  </cols>
  <sheetData>
    <row r="1" spans="1:7" ht="78.75" customHeight="1">
      <c r="B1" s="49" t="s">
        <v>52</v>
      </c>
      <c r="C1" s="49"/>
      <c r="D1" s="49"/>
      <c r="E1" s="49"/>
      <c r="F1" s="49"/>
      <c r="G1" s="49"/>
    </row>
    <row r="2" spans="1:7" ht="18.75" customHeight="1">
      <c r="G2" s="45" t="s">
        <v>41</v>
      </c>
    </row>
    <row r="3" spans="1:7" s="5" customFormat="1" ht="47.25" customHeight="1">
      <c r="A3" s="11" t="s">
        <v>0</v>
      </c>
      <c r="B3" s="48" t="s">
        <v>46</v>
      </c>
      <c r="C3" s="22" t="s">
        <v>51</v>
      </c>
      <c r="D3" s="22" t="s">
        <v>57</v>
      </c>
      <c r="E3" s="22" t="s">
        <v>51</v>
      </c>
      <c r="F3" s="22" t="s">
        <v>58</v>
      </c>
      <c r="G3" s="22" t="s">
        <v>70</v>
      </c>
    </row>
    <row r="4" spans="1:7" s="5" customFormat="1" ht="78" customHeight="1">
      <c r="A4" s="17"/>
      <c r="B4" s="39" t="s">
        <v>3</v>
      </c>
      <c r="C4" s="31">
        <f t="shared" ref="C4:E4" si="0">C5+C7</f>
        <v>0</v>
      </c>
      <c r="D4" s="31">
        <f t="shared" si="0"/>
        <v>0</v>
      </c>
      <c r="E4" s="31"/>
      <c r="F4" s="31">
        <f>F5+F7</f>
        <v>239907368</v>
      </c>
      <c r="G4" s="31">
        <f>G5+G7</f>
        <v>239907368</v>
      </c>
    </row>
    <row r="5" spans="1:7" s="5" customFormat="1" ht="63" customHeight="1">
      <c r="A5" s="15" t="s">
        <v>4</v>
      </c>
      <c r="B5" s="25" t="s">
        <v>17</v>
      </c>
      <c r="C5" s="31">
        <f t="shared" ref="C5:E5" si="1">C6</f>
        <v>0</v>
      </c>
      <c r="D5" s="31">
        <f t="shared" si="1"/>
        <v>0</v>
      </c>
      <c r="E5" s="31"/>
      <c r="F5" s="31">
        <f>F6</f>
        <v>34530000</v>
      </c>
      <c r="G5" s="31">
        <f>G6</f>
        <v>34530000</v>
      </c>
    </row>
    <row r="6" spans="1:7" s="5" customFormat="1" ht="52.5" customHeight="1">
      <c r="A6" s="15"/>
      <c r="B6" s="34" t="s">
        <v>68</v>
      </c>
      <c r="C6" s="33"/>
      <c r="D6" s="40"/>
      <c r="E6" s="33"/>
      <c r="F6" s="33">
        <v>34530000</v>
      </c>
      <c r="G6" s="29">
        <f t="shared" ref="G6" si="2">E6+F6</f>
        <v>34530000</v>
      </c>
    </row>
    <row r="7" spans="1:7" s="5" customFormat="1" ht="79.5" customHeight="1">
      <c r="A7" s="3" t="s">
        <v>6</v>
      </c>
      <c r="B7" s="35" t="s">
        <v>38</v>
      </c>
      <c r="C7" s="31">
        <f t="shared" ref="C7:F7" si="3">C8</f>
        <v>0</v>
      </c>
      <c r="D7" s="31">
        <f t="shared" si="3"/>
        <v>0</v>
      </c>
      <c r="E7" s="31"/>
      <c r="F7" s="31">
        <f t="shared" si="3"/>
        <v>205377368</v>
      </c>
      <c r="G7" s="31">
        <f>G8</f>
        <v>205377368</v>
      </c>
    </row>
    <row r="8" spans="1:7" s="5" customFormat="1" ht="34.5" customHeight="1">
      <c r="A8" s="3"/>
      <c r="B8" s="19" t="s">
        <v>69</v>
      </c>
      <c r="C8" s="21"/>
      <c r="D8" s="40"/>
      <c r="E8" s="33"/>
      <c r="F8" s="33">
        <f>73596648+131780720</f>
        <v>205377368</v>
      </c>
      <c r="G8" s="29">
        <f t="shared" ref="G8" si="4">E8+F8</f>
        <v>205377368</v>
      </c>
    </row>
    <row r="9" spans="1:7" s="5" customFormat="1" ht="50.25" customHeight="1">
      <c r="A9" s="16"/>
      <c r="B9" s="41" t="s">
        <v>71</v>
      </c>
      <c r="C9" s="27">
        <f>C25+C26+C57+C69</f>
        <v>105268631</v>
      </c>
      <c r="D9" s="27" t="e">
        <f t="shared" ref="D9" si="5">D25+D26+D57+D69</f>
        <v>#REF!</v>
      </c>
      <c r="E9" s="27">
        <f>E25+E26+E57+E69</f>
        <v>147208053.64000002</v>
      </c>
      <c r="F9" s="27">
        <f>F25+F26+F57+F69</f>
        <v>214662886</v>
      </c>
      <c r="G9" s="27">
        <f>G25+G26+G57+G69</f>
        <v>361870939.64000005</v>
      </c>
    </row>
    <row r="10" spans="1:7" s="5" customFormat="1" ht="63.75" hidden="1" customHeight="1">
      <c r="A10" s="3" t="s">
        <v>1</v>
      </c>
      <c r="B10" s="13" t="s">
        <v>18</v>
      </c>
      <c r="C10" s="28"/>
      <c r="D10" s="33"/>
      <c r="E10" s="33"/>
      <c r="F10" s="33"/>
      <c r="G10" s="33"/>
    </row>
    <row r="11" spans="1:7" s="5" customFormat="1" ht="52.5" hidden="1" customHeight="1">
      <c r="A11" s="3"/>
      <c r="B11" s="42" t="s">
        <v>5</v>
      </c>
      <c r="C11" s="29"/>
      <c r="D11" s="33"/>
      <c r="E11" s="33"/>
      <c r="F11" s="33"/>
      <c r="G11" s="33"/>
    </row>
    <row r="12" spans="1:7" s="5" customFormat="1" ht="51" hidden="1" customHeight="1">
      <c r="A12" s="3" t="s">
        <v>4</v>
      </c>
      <c r="B12" s="25" t="s">
        <v>19</v>
      </c>
      <c r="C12" s="33"/>
      <c r="D12" s="33"/>
      <c r="E12" s="33"/>
      <c r="F12" s="33"/>
      <c r="G12" s="33"/>
    </row>
    <row r="13" spans="1:7" s="5" customFormat="1" ht="33" hidden="1" customHeight="1">
      <c r="A13" s="3"/>
      <c r="B13" s="42" t="s">
        <v>5</v>
      </c>
      <c r="C13" s="33"/>
      <c r="D13" s="33"/>
      <c r="E13" s="33"/>
      <c r="F13" s="33"/>
      <c r="G13" s="33"/>
    </row>
    <row r="14" spans="1:7" s="5" customFormat="1" ht="33" hidden="1" customHeight="1">
      <c r="A14" s="3"/>
      <c r="B14" s="42"/>
      <c r="C14" s="33"/>
      <c r="D14" s="33"/>
      <c r="E14" s="33"/>
      <c r="F14" s="33"/>
      <c r="G14" s="33"/>
    </row>
    <row r="15" spans="1:7" s="5" customFormat="1" ht="33" hidden="1" customHeight="1">
      <c r="A15" s="3"/>
      <c r="B15" s="42"/>
      <c r="C15" s="33"/>
      <c r="D15" s="33"/>
      <c r="E15" s="33"/>
      <c r="F15" s="33"/>
      <c r="G15" s="33"/>
    </row>
    <row r="16" spans="1:7" s="5" customFormat="1" ht="33" hidden="1" customHeight="1">
      <c r="A16" s="3"/>
      <c r="B16" s="42"/>
      <c r="C16" s="33"/>
      <c r="D16" s="33"/>
      <c r="E16" s="33"/>
      <c r="F16" s="33"/>
      <c r="G16" s="33"/>
    </row>
    <row r="17" spans="1:7" s="5" customFormat="1" ht="33" hidden="1" customHeight="1">
      <c r="A17" s="3"/>
      <c r="B17" s="42"/>
      <c r="C17" s="33"/>
      <c r="D17" s="33"/>
      <c r="E17" s="33"/>
      <c r="F17" s="33"/>
      <c r="G17" s="33"/>
    </row>
    <row r="18" spans="1:7" s="5" customFormat="1" ht="50.25" hidden="1" customHeight="1">
      <c r="A18" s="6" t="s">
        <v>6</v>
      </c>
      <c r="B18" s="12" t="s">
        <v>22</v>
      </c>
      <c r="C18" s="28"/>
      <c r="D18" s="33"/>
      <c r="E18" s="33"/>
      <c r="F18" s="33"/>
      <c r="G18" s="33"/>
    </row>
    <row r="19" spans="1:7" s="5" customFormat="1" ht="36.75" hidden="1" customHeight="1">
      <c r="A19" s="6"/>
      <c r="B19" s="7" t="s">
        <v>40</v>
      </c>
      <c r="C19" s="29"/>
      <c r="D19" s="33"/>
      <c r="E19" s="33"/>
      <c r="F19" s="33"/>
      <c r="G19" s="33"/>
    </row>
    <row r="20" spans="1:7" s="5" customFormat="1" ht="32.25" hidden="1" customHeight="1">
      <c r="A20" s="6"/>
      <c r="B20" s="7" t="s">
        <v>21</v>
      </c>
      <c r="C20" s="29"/>
      <c r="D20" s="33"/>
      <c r="E20" s="33"/>
      <c r="F20" s="33"/>
      <c r="G20" s="33"/>
    </row>
    <row r="21" spans="1:7" s="5" customFormat="1" ht="80.25" hidden="1" customHeight="1">
      <c r="A21" s="6"/>
      <c r="B21" s="12" t="s">
        <v>44</v>
      </c>
      <c r="C21" s="28"/>
      <c r="D21" s="33"/>
      <c r="E21" s="33"/>
      <c r="F21" s="33"/>
      <c r="G21" s="33"/>
    </row>
    <row r="22" spans="1:7" s="5" customFormat="1" ht="65.25" hidden="1" customHeight="1">
      <c r="A22" s="6"/>
      <c r="B22" s="7" t="s">
        <v>47</v>
      </c>
      <c r="C22" s="29"/>
      <c r="D22" s="33"/>
      <c r="E22" s="33"/>
      <c r="F22" s="33"/>
      <c r="G22" s="33"/>
    </row>
    <row r="23" spans="1:7" s="5" customFormat="1" ht="101.25" hidden="1" customHeight="1">
      <c r="A23" s="6"/>
      <c r="B23" s="7" t="s">
        <v>45</v>
      </c>
      <c r="C23" s="29"/>
      <c r="D23" s="33"/>
      <c r="E23" s="33"/>
      <c r="F23" s="33"/>
      <c r="G23" s="33"/>
    </row>
    <row r="24" spans="1:7" s="5" customFormat="1" ht="110.25" hidden="1">
      <c r="A24" s="6"/>
      <c r="B24" s="36" t="s">
        <v>48</v>
      </c>
      <c r="C24" s="29"/>
      <c r="D24" s="33"/>
      <c r="E24" s="33"/>
      <c r="F24" s="33"/>
      <c r="G24" s="33"/>
    </row>
    <row r="25" spans="1:7" s="5" customFormat="1" ht="63" customHeight="1">
      <c r="A25" s="6" t="s">
        <v>7</v>
      </c>
      <c r="B25" s="43" t="s">
        <v>55</v>
      </c>
      <c r="C25" s="28">
        <v>52634315</v>
      </c>
      <c r="D25" s="28">
        <v>2088439.22</v>
      </c>
      <c r="E25" s="28">
        <f>C25+D25</f>
        <v>54722754.219999999</v>
      </c>
      <c r="F25" s="31">
        <v>175000000</v>
      </c>
      <c r="G25" s="28">
        <f>E25+F25</f>
        <v>229722754.22</v>
      </c>
    </row>
    <row r="26" spans="1:7" s="5" customFormat="1" ht="92.25" customHeight="1">
      <c r="A26" s="6" t="s">
        <v>9</v>
      </c>
      <c r="B26" s="12" t="s">
        <v>56</v>
      </c>
      <c r="C26" s="28">
        <v>52634316</v>
      </c>
      <c r="D26" s="28">
        <v>23179795.699999999</v>
      </c>
      <c r="E26" s="28">
        <f>C26+D26</f>
        <v>75814111.700000003</v>
      </c>
      <c r="F26" s="28">
        <v>23062886</v>
      </c>
      <c r="G26" s="28">
        <f t="shared" ref="G26:G70" si="6">E26+F26</f>
        <v>98876997.700000003</v>
      </c>
    </row>
    <row r="27" spans="1:7" s="5" customFormat="1" ht="100.5" hidden="1" customHeight="1">
      <c r="A27" s="6"/>
      <c r="B27" s="12"/>
      <c r="C27" s="28"/>
      <c r="D27" s="28"/>
      <c r="E27" s="28"/>
      <c r="F27" s="33"/>
      <c r="G27" s="28">
        <f t="shared" si="6"/>
        <v>0</v>
      </c>
    </row>
    <row r="28" spans="1:7" s="5" customFormat="1" ht="97.5" hidden="1" customHeight="1">
      <c r="A28" s="6"/>
      <c r="B28" s="12" t="s">
        <v>38</v>
      </c>
      <c r="C28" s="28"/>
      <c r="D28" s="33"/>
      <c r="E28" s="33"/>
      <c r="F28" s="33"/>
      <c r="G28" s="28">
        <f t="shared" si="6"/>
        <v>0</v>
      </c>
    </row>
    <row r="29" spans="1:7" s="5" customFormat="1" ht="53.25" hidden="1" customHeight="1">
      <c r="A29" s="6"/>
      <c r="B29" s="18" t="s">
        <v>39</v>
      </c>
      <c r="C29" s="29"/>
      <c r="D29" s="33"/>
      <c r="E29" s="33"/>
      <c r="F29" s="33"/>
      <c r="G29" s="28">
        <f t="shared" si="6"/>
        <v>0</v>
      </c>
    </row>
    <row r="30" spans="1:7" s="5" customFormat="1" ht="33.75" hidden="1" customHeight="1">
      <c r="A30" s="6" t="s">
        <v>16</v>
      </c>
      <c r="B30" s="43" t="s">
        <v>8</v>
      </c>
      <c r="C30" s="29"/>
      <c r="D30" s="33"/>
      <c r="E30" s="33"/>
      <c r="F30" s="33"/>
      <c r="G30" s="28">
        <f t="shared" si="6"/>
        <v>0</v>
      </c>
    </row>
    <row r="31" spans="1:7" s="5" customFormat="1" ht="35.25" hidden="1" customHeight="1">
      <c r="A31" s="6" t="s">
        <v>20</v>
      </c>
      <c r="B31" s="14" t="s">
        <v>30</v>
      </c>
      <c r="C31" s="29"/>
      <c r="D31" s="33"/>
      <c r="E31" s="33"/>
      <c r="F31" s="33"/>
      <c r="G31" s="28">
        <f t="shared" si="6"/>
        <v>0</v>
      </c>
    </row>
    <row r="32" spans="1:7" s="5" customFormat="1" ht="38.25" hidden="1" customHeight="1">
      <c r="A32" s="6"/>
      <c r="B32" s="4" t="s">
        <v>23</v>
      </c>
      <c r="C32" s="29"/>
      <c r="D32" s="33"/>
      <c r="E32" s="33"/>
      <c r="F32" s="33"/>
      <c r="G32" s="28">
        <f t="shared" si="6"/>
        <v>0</v>
      </c>
    </row>
    <row r="33" spans="1:7" s="5" customFormat="1" ht="36.75" hidden="1" customHeight="1">
      <c r="A33" s="6"/>
      <c r="B33" s="4" t="s">
        <v>31</v>
      </c>
      <c r="C33" s="29"/>
      <c r="D33" s="33"/>
      <c r="E33" s="33"/>
      <c r="F33" s="33"/>
      <c r="G33" s="28">
        <f t="shared" si="6"/>
        <v>0</v>
      </c>
    </row>
    <row r="34" spans="1:7" s="5" customFormat="1" ht="35.25" hidden="1" customHeight="1">
      <c r="A34" s="6"/>
      <c r="B34" s="4" t="s">
        <v>24</v>
      </c>
      <c r="C34" s="29"/>
      <c r="D34" s="33"/>
      <c r="E34" s="33"/>
      <c r="F34" s="33"/>
      <c r="G34" s="28">
        <f t="shared" si="6"/>
        <v>0</v>
      </c>
    </row>
    <row r="35" spans="1:7" s="5" customFormat="1" ht="33" hidden="1" customHeight="1">
      <c r="A35" s="6"/>
      <c r="B35" s="4" t="s">
        <v>25</v>
      </c>
      <c r="C35" s="29"/>
      <c r="D35" s="33"/>
      <c r="E35" s="33"/>
      <c r="F35" s="33"/>
      <c r="G35" s="28">
        <f t="shared" si="6"/>
        <v>0</v>
      </c>
    </row>
    <row r="36" spans="1:7" s="5" customFormat="1" ht="33.75" hidden="1" customHeight="1">
      <c r="A36" s="6"/>
      <c r="B36" s="4" t="s">
        <v>26</v>
      </c>
      <c r="C36" s="29"/>
      <c r="D36" s="33"/>
      <c r="E36" s="33"/>
      <c r="F36" s="33"/>
      <c r="G36" s="28">
        <f t="shared" si="6"/>
        <v>0</v>
      </c>
    </row>
    <row r="37" spans="1:7" s="8" customFormat="1" ht="34.5" hidden="1" customHeight="1">
      <c r="A37" s="6"/>
      <c r="B37" s="4" t="s">
        <v>10</v>
      </c>
      <c r="C37" s="29"/>
      <c r="D37" s="44"/>
      <c r="E37" s="44"/>
      <c r="F37" s="44"/>
      <c r="G37" s="28">
        <f t="shared" si="6"/>
        <v>0</v>
      </c>
    </row>
    <row r="38" spans="1:7" s="8" customFormat="1" ht="35.25" hidden="1" customHeight="1">
      <c r="A38" s="6"/>
      <c r="B38" s="4" t="s">
        <v>11</v>
      </c>
      <c r="C38" s="29"/>
      <c r="D38" s="44"/>
      <c r="E38" s="44"/>
      <c r="F38" s="44"/>
      <c r="G38" s="28">
        <f t="shared" si="6"/>
        <v>0</v>
      </c>
    </row>
    <row r="39" spans="1:7" s="8" customFormat="1" ht="36" hidden="1" customHeight="1">
      <c r="A39" s="6"/>
      <c r="B39" s="4" t="s">
        <v>27</v>
      </c>
      <c r="C39" s="29"/>
      <c r="D39" s="44"/>
      <c r="E39" s="44"/>
      <c r="F39" s="44"/>
      <c r="G39" s="28">
        <f t="shared" si="6"/>
        <v>0</v>
      </c>
    </row>
    <row r="40" spans="1:7" s="8" customFormat="1" ht="37.5" hidden="1" customHeight="1">
      <c r="A40" s="6"/>
      <c r="B40" s="4" t="s">
        <v>12</v>
      </c>
      <c r="C40" s="29"/>
      <c r="D40" s="44"/>
      <c r="E40" s="44"/>
      <c r="F40" s="44"/>
      <c r="G40" s="28">
        <f t="shared" si="6"/>
        <v>0</v>
      </c>
    </row>
    <row r="41" spans="1:7" s="8" customFormat="1" ht="37.5" hidden="1" customHeight="1">
      <c r="A41" s="6"/>
      <c r="B41" s="4" t="s">
        <v>13</v>
      </c>
      <c r="C41" s="29"/>
      <c r="D41" s="44"/>
      <c r="E41" s="44"/>
      <c r="F41" s="44"/>
      <c r="G41" s="28">
        <f t="shared" si="6"/>
        <v>0</v>
      </c>
    </row>
    <row r="42" spans="1:7" s="8" customFormat="1" ht="37.5" hidden="1" customHeight="1">
      <c r="A42" s="6"/>
      <c r="B42" s="4" t="s">
        <v>14</v>
      </c>
      <c r="C42" s="29"/>
      <c r="D42" s="44"/>
      <c r="E42" s="44"/>
      <c r="F42" s="44"/>
      <c r="G42" s="28">
        <f t="shared" si="6"/>
        <v>0</v>
      </c>
    </row>
    <row r="43" spans="1:7" s="8" customFormat="1" ht="36" hidden="1" customHeight="1">
      <c r="A43" s="6"/>
      <c r="B43" s="4" t="s">
        <v>28</v>
      </c>
      <c r="C43" s="29"/>
      <c r="D43" s="44"/>
      <c r="E43" s="44"/>
      <c r="F43" s="44"/>
      <c r="G43" s="28">
        <f t="shared" si="6"/>
        <v>0</v>
      </c>
    </row>
    <row r="44" spans="1:7" s="8" customFormat="1" ht="33.75" hidden="1" customHeight="1">
      <c r="A44" s="6"/>
      <c r="B44" s="14" t="s">
        <v>29</v>
      </c>
      <c r="C44" s="29"/>
      <c r="D44" s="44"/>
      <c r="E44" s="44"/>
      <c r="F44" s="44"/>
      <c r="G44" s="28">
        <f t="shared" si="6"/>
        <v>0</v>
      </c>
    </row>
    <row r="45" spans="1:7" s="8" customFormat="1" ht="36.75" hidden="1" customHeight="1">
      <c r="A45" s="6"/>
      <c r="B45" s="4" t="s">
        <v>15</v>
      </c>
      <c r="C45" s="29"/>
      <c r="D45" s="44"/>
      <c r="E45" s="44"/>
      <c r="F45" s="44"/>
      <c r="G45" s="28">
        <f t="shared" si="6"/>
        <v>0</v>
      </c>
    </row>
    <row r="46" spans="1:7" s="5" customFormat="1" ht="31.5" hidden="1" customHeight="1">
      <c r="A46" s="3"/>
      <c r="B46" s="13" t="s">
        <v>8</v>
      </c>
      <c r="C46" s="20"/>
      <c r="D46" s="33"/>
      <c r="E46" s="33"/>
      <c r="F46" s="33"/>
      <c r="G46" s="28">
        <f t="shared" si="6"/>
        <v>0</v>
      </c>
    </row>
    <row r="47" spans="1:7" s="5" customFormat="1" ht="32.25" hidden="1" customHeight="1">
      <c r="A47" s="3"/>
      <c r="B47" s="14" t="s">
        <v>30</v>
      </c>
      <c r="C47" s="30"/>
      <c r="D47" s="33"/>
      <c r="E47" s="33"/>
      <c r="F47" s="33"/>
      <c r="G47" s="28">
        <f t="shared" si="6"/>
        <v>0</v>
      </c>
    </row>
    <row r="48" spans="1:7" s="5" customFormat="1" ht="78.75" hidden="1" customHeight="1">
      <c r="A48" s="3"/>
      <c r="B48" s="19" t="s">
        <v>49</v>
      </c>
      <c r="C48" s="21"/>
      <c r="D48" s="33"/>
      <c r="E48" s="33"/>
      <c r="F48" s="33"/>
      <c r="G48" s="28">
        <f t="shared" si="6"/>
        <v>0</v>
      </c>
    </row>
    <row r="49" spans="1:7" s="5" customFormat="1" ht="34.5" hidden="1" customHeight="1">
      <c r="A49" s="3"/>
      <c r="B49" s="4" t="s">
        <v>32</v>
      </c>
      <c r="C49" s="21"/>
      <c r="D49" s="33"/>
      <c r="E49" s="33"/>
      <c r="F49" s="33"/>
      <c r="G49" s="28">
        <f t="shared" si="6"/>
        <v>0</v>
      </c>
    </row>
    <row r="50" spans="1:7" s="5" customFormat="1" ht="47.25" hidden="1" customHeight="1">
      <c r="A50" s="3"/>
      <c r="B50" s="4" t="s">
        <v>50</v>
      </c>
      <c r="C50" s="21"/>
      <c r="D50" s="33"/>
      <c r="E50" s="33"/>
      <c r="F50" s="33"/>
      <c r="G50" s="28">
        <f t="shared" si="6"/>
        <v>0</v>
      </c>
    </row>
    <row r="51" spans="1:7" s="5" customFormat="1" ht="48" hidden="1" customHeight="1">
      <c r="A51" s="3"/>
      <c r="B51" s="4" t="s">
        <v>33</v>
      </c>
      <c r="C51" s="21"/>
      <c r="D51" s="33"/>
      <c r="E51" s="33"/>
      <c r="F51" s="33"/>
      <c r="G51" s="28">
        <f t="shared" si="6"/>
        <v>0</v>
      </c>
    </row>
    <row r="52" spans="1:7" s="5" customFormat="1" ht="48" hidden="1" customHeight="1">
      <c r="A52" s="3"/>
      <c r="B52" s="4" t="s">
        <v>34</v>
      </c>
      <c r="C52" s="21"/>
      <c r="D52" s="33"/>
      <c r="E52" s="33"/>
      <c r="F52" s="33"/>
      <c r="G52" s="28">
        <f t="shared" si="6"/>
        <v>0</v>
      </c>
    </row>
    <row r="53" spans="1:7" s="5" customFormat="1" ht="68.25" hidden="1" customHeight="1">
      <c r="A53" s="3"/>
      <c r="B53" s="4" t="s">
        <v>36</v>
      </c>
      <c r="C53" s="21"/>
      <c r="D53" s="33"/>
      <c r="E53" s="33"/>
      <c r="F53" s="33"/>
      <c r="G53" s="28">
        <f t="shared" si="6"/>
        <v>0</v>
      </c>
    </row>
    <row r="54" spans="1:7" s="5" customFormat="1" ht="95.25" hidden="1" customHeight="1">
      <c r="A54" s="3"/>
      <c r="B54" s="4" t="s">
        <v>35</v>
      </c>
      <c r="C54" s="21"/>
      <c r="D54" s="33"/>
      <c r="E54" s="33"/>
      <c r="F54" s="33"/>
      <c r="G54" s="28">
        <f t="shared" si="6"/>
        <v>0</v>
      </c>
    </row>
    <row r="55" spans="1:7" s="5" customFormat="1" ht="34.5" hidden="1" customHeight="1">
      <c r="A55" s="3"/>
      <c r="B55" s="4" t="s">
        <v>42</v>
      </c>
      <c r="C55" s="21"/>
      <c r="D55" s="33"/>
      <c r="E55" s="33"/>
      <c r="F55" s="33"/>
      <c r="G55" s="28">
        <f t="shared" si="6"/>
        <v>0</v>
      </c>
    </row>
    <row r="56" spans="1:7" s="5" customFormat="1" ht="65.25" hidden="1" customHeight="1">
      <c r="A56" s="3"/>
      <c r="B56" s="4" t="s">
        <v>37</v>
      </c>
      <c r="C56" s="21"/>
      <c r="D56" s="33"/>
      <c r="E56" s="33"/>
      <c r="F56" s="33"/>
      <c r="G56" s="28">
        <f t="shared" si="6"/>
        <v>0</v>
      </c>
    </row>
    <row r="57" spans="1:7" s="8" customFormat="1" ht="31.5" customHeight="1">
      <c r="A57" s="6"/>
      <c r="B57" s="25" t="s">
        <v>54</v>
      </c>
      <c r="C57" s="31"/>
      <c r="D57" s="31">
        <v>1249000</v>
      </c>
      <c r="E57" s="31">
        <f>E58+E60</f>
        <v>1249000</v>
      </c>
      <c r="F57" s="31">
        <f>F58+F60</f>
        <v>16600000</v>
      </c>
      <c r="G57" s="31">
        <f>G58+G60</f>
        <v>17849000</v>
      </c>
    </row>
    <row r="58" spans="1:7" s="8" customFormat="1" ht="32.25" customHeight="1">
      <c r="A58" s="6"/>
      <c r="B58" s="37" t="s">
        <v>65</v>
      </c>
      <c r="C58" s="31"/>
      <c r="D58" s="31"/>
      <c r="E58" s="32"/>
      <c r="F58" s="32">
        <f>F59</f>
        <v>3300000</v>
      </c>
      <c r="G58" s="32">
        <f>G59</f>
        <v>3300000</v>
      </c>
    </row>
    <row r="59" spans="1:7" s="8" customFormat="1" ht="35.25" customHeight="1">
      <c r="A59" s="6"/>
      <c r="B59" s="38" t="s">
        <v>66</v>
      </c>
      <c r="C59" s="31"/>
      <c r="D59" s="31"/>
      <c r="E59" s="31"/>
      <c r="F59" s="33">
        <v>3300000</v>
      </c>
      <c r="G59" s="29">
        <f t="shared" ref="G59" si="7">E59+F59</f>
        <v>3300000</v>
      </c>
    </row>
    <row r="60" spans="1:7" s="8" customFormat="1" ht="33" customHeight="1">
      <c r="A60" s="6"/>
      <c r="B60" s="14" t="s">
        <v>30</v>
      </c>
      <c r="C60" s="32"/>
      <c r="D60" s="32">
        <v>1249000</v>
      </c>
      <c r="E60" s="32">
        <f>SUM(E61:E68)</f>
        <v>1249000</v>
      </c>
      <c r="F60" s="32">
        <f>SUM(F61:F68)</f>
        <v>13300000</v>
      </c>
      <c r="G60" s="32">
        <f>SUM(G61:G68)</f>
        <v>14549000</v>
      </c>
    </row>
    <row r="61" spans="1:7" s="8" customFormat="1" ht="35.25" customHeight="1">
      <c r="A61" s="6"/>
      <c r="B61" s="4" t="s">
        <v>42</v>
      </c>
      <c r="C61" s="32"/>
      <c r="D61" s="32"/>
      <c r="E61" s="32"/>
      <c r="F61" s="33">
        <v>960000</v>
      </c>
      <c r="G61" s="29">
        <f t="shared" ref="G61" si="8">E61+F61</f>
        <v>960000</v>
      </c>
    </row>
    <row r="62" spans="1:7" s="8" customFormat="1" ht="48" customHeight="1">
      <c r="A62" s="6"/>
      <c r="B62" s="26" t="s">
        <v>59</v>
      </c>
      <c r="C62" s="32"/>
      <c r="D62" s="32"/>
      <c r="E62" s="32"/>
      <c r="F62" s="33">
        <v>1130000</v>
      </c>
      <c r="G62" s="29">
        <f t="shared" si="6"/>
        <v>1130000</v>
      </c>
    </row>
    <row r="63" spans="1:7" s="8" customFormat="1" ht="35.25" customHeight="1">
      <c r="A63" s="6"/>
      <c r="B63" s="26" t="s">
        <v>60</v>
      </c>
      <c r="C63" s="32"/>
      <c r="D63" s="32"/>
      <c r="E63" s="32"/>
      <c r="F63" s="33">
        <v>300000</v>
      </c>
      <c r="G63" s="29">
        <f t="shared" ref="G63" si="9">E63+F63</f>
        <v>300000</v>
      </c>
    </row>
    <row r="64" spans="1:7" s="8" customFormat="1" ht="48" customHeight="1">
      <c r="A64" s="6"/>
      <c r="B64" s="26" t="s">
        <v>61</v>
      </c>
      <c r="C64" s="32"/>
      <c r="D64" s="32"/>
      <c r="E64" s="32"/>
      <c r="F64" s="33">
        <v>3296000</v>
      </c>
      <c r="G64" s="29">
        <f t="shared" ref="G64" si="10">E64+F64</f>
        <v>3296000</v>
      </c>
    </row>
    <row r="65" spans="1:7" s="8" customFormat="1" ht="36.75" customHeight="1">
      <c r="A65" s="6"/>
      <c r="B65" s="26" t="s">
        <v>53</v>
      </c>
      <c r="C65" s="29"/>
      <c r="D65" s="33">
        <v>1249000</v>
      </c>
      <c r="E65" s="29">
        <v>1249000</v>
      </c>
      <c r="F65" s="33">
        <v>2047000</v>
      </c>
      <c r="G65" s="29">
        <f t="shared" si="6"/>
        <v>3296000</v>
      </c>
    </row>
    <row r="66" spans="1:7" s="8" customFormat="1" ht="48" customHeight="1">
      <c r="A66" s="6"/>
      <c r="B66" s="26" t="s">
        <v>62</v>
      </c>
      <c r="C66" s="29"/>
      <c r="D66" s="33"/>
      <c r="E66" s="29"/>
      <c r="F66" s="33">
        <v>600000</v>
      </c>
      <c r="G66" s="29">
        <f t="shared" ref="G66" si="11">E66+F66</f>
        <v>600000</v>
      </c>
    </row>
    <row r="67" spans="1:7" s="8" customFormat="1" ht="49.5" customHeight="1">
      <c r="A67" s="6"/>
      <c r="B67" s="26" t="s">
        <v>63</v>
      </c>
      <c r="C67" s="29"/>
      <c r="D67" s="33"/>
      <c r="E67" s="29"/>
      <c r="F67" s="33">
        <v>1402000</v>
      </c>
      <c r="G67" s="29">
        <f t="shared" ref="G67:G68" si="12">E67+F67</f>
        <v>1402000</v>
      </c>
    </row>
    <row r="68" spans="1:7" s="8" customFormat="1" ht="48.75" customHeight="1">
      <c r="A68" s="6"/>
      <c r="B68" s="26" t="s">
        <v>64</v>
      </c>
      <c r="C68" s="29"/>
      <c r="D68" s="33"/>
      <c r="E68" s="29"/>
      <c r="F68" s="33">
        <v>3565000</v>
      </c>
      <c r="G68" s="29">
        <f t="shared" si="12"/>
        <v>3565000</v>
      </c>
    </row>
    <row r="69" spans="1:7" s="8" customFormat="1" ht="48.75" customHeight="1">
      <c r="A69" s="6"/>
      <c r="B69" s="13" t="s">
        <v>67</v>
      </c>
      <c r="C69" s="28"/>
      <c r="D69" s="28" t="e">
        <f>#REF!</f>
        <v>#REF!</v>
      </c>
      <c r="E69" s="28">
        <f>E70</f>
        <v>15422187.720000001</v>
      </c>
      <c r="F69" s="28">
        <f>F70</f>
        <v>0</v>
      </c>
      <c r="G69" s="28">
        <f t="shared" si="6"/>
        <v>15422187.720000001</v>
      </c>
    </row>
    <row r="70" spans="1:7" s="8" customFormat="1" ht="94.5" customHeight="1">
      <c r="A70" s="6"/>
      <c r="B70" s="24" t="s">
        <v>43</v>
      </c>
      <c r="C70" s="29"/>
      <c r="D70" s="33">
        <v>15422187.720000001</v>
      </c>
      <c r="E70" s="29">
        <f>C70+D70</f>
        <v>15422187.720000001</v>
      </c>
      <c r="F70" s="44"/>
      <c r="G70" s="29">
        <f t="shared" si="6"/>
        <v>15422187.720000001</v>
      </c>
    </row>
    <row r="71" spans="1:7" s="8" customFormat="1" ht="18" customHeight="1">
      <c r="A71" s="9"/>
      <c r="B71" s="10" t="s">
        <v>2</v>
      </c>
      <c r="C71" s="31">
        <f>C9+C4</f>
        <v>105268631</v>
      </c>
      <c r="D71" s="31" t="e">
        <f>D9+D4</f>
        <v>#REF!</v>
      </c>
      <c r="E71" s="31">
        <f>E9+E4</f>
        <v>147208053.64000002</v>
      </c>
      <c r="F71" s="31">
        <f>F9+F4</f>
        <v>454570254</v>
      </c>
      <c r="G71" s="31">
        <f>G9+G4</f>
        <v>601778307.6400001</v>
      </c>
    </row>
    <row r="72" spans="1:7" s="8" customFormat="1">
      <c r="A72" s="2"/>
      <c r="B72" s="23"/>
      <c r="C72" s="46"/>
      <c r="D72" s="46"/>
      <c r="E72" s="46"/>
      <c r="F72" s="46"/>
      <c r="G72" s="46"/>
    </row>
  </sheetData>
  <mergeCells count="1">
    <mergeCell ref="B1:G1"/>
  </mergeCells>
  <phoneticPr fontId="0" type="noConversion"/>
  <printOptions horizontalCentered="1"/>
  <pageMargins left="1.1811023622047245" right="0.39370078740157483" top="0.78740157480314965" bottom="0.78740157480314965" header="0.19685039370078741" footer="0.19685039370078741"/>
  <pageSetup paperSize="9" fitToHeight="8" orientation="portrait" r:id="rId1"/>
  <headerFooter differentFirst="1" alignWithMargins="0">
    <oddHeader>&amp;C&amp;P</oddHeader>
  </headerFooter>
  <rowBreaks count="1" manualBreakCount="1">
    <brk id="7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Депатамент Финансов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nikitina</cp:lastModifiedBy>
  <cp:lastPrinted>2012-05-22T15:06:01Z</cp:lastPrinted>
  <dcterms:created xsi:type="dcterms:W3CDTF">2005-05-06T07:09:42Z</dcterms:created>
  <dcterms:modified xsi:type="dcterms:W3CDTF">2012-05-22T15:06:54Z</dcterms:modified>
</cp:coreProperties>
</file>