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5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0" yWindow="3750" windowWidth="12435" windowHeight="11010"/>
  </bookViews>
  <sheets>
    <sheet name="Новый_4" sheetId="1" r:id="rId1"/>
  </sheets>
  <definedNames>
    <definedName name="_xlnm._FilterDatabase" localSheetId="0" hidden="1">Новый_4!$A$5:$T$42</definedName>
    <definedName name="Z_1177D843_6A6E_419E_A6FD_1F9DB4C9E950_.wvu.Cols" localSheetId="0" hidden="1">Новый_4!$B:$E,Новый_4!$H:$H,Новый_4!$L:$M,Новый_4!$O:$P,Новый_4!$R:$S</definedName>
    <definedName name="Z_1177D843_6A6E_419E_A6FD_1F9DB4C9E950_.wvu.FilterData" localSheetId="0" hidden="1">Новый_4!$A$5:$T$42</definedName>
    <definedName name="Z_1177D843_6A6E_419E_A6FD_1F9DB4C9E950_.wvu.PrintTitles" localSheetId="0" hidden="1">Новый_4!$F:$S,Новый_4!$4:$5</definedName>
    <definedName name="Z_1B024550_EEFD_4711_9190_1CFEBFD32CBC_.wvu.Cols" localSheetId="0" hidden="1">Новый_4!$B:$E,Новый_4!$H:$H,Новый_4!$L:$M,Новый_4!$O:$P,Новый_4!$R:$S</definedName>
    <definedName name="Z_1B024550_EEFD_4711_9190_1CFEBFD32CBC_.wvu.FilterData" localSheetId="0" hidden="1">Новый_4!$A$5:$T$42</definedName>
    <definedName name="Z_1B024550_EEFD_4711_9190_1CFEBFD32CBC_.wvu.PrintTitles" localSheetId="0" hidden="1">Новый_4!$F:$S,Новый_4!$4:$5</definedName>
    <definedName name="Z_3B2D431E_4D07_4BFB_B24A_A658C08424ED_.wvu.Cols" localSheetId="0" hidden="1">Новый_4!$B:$E,Новый_4!$H:$H,Новый_4!$L:$M,Новый_4!$O:$P,Новый_4!$R:$S</definedName>
    <definedName name="Z_3B2D431E_4D07_4BFB_B24A_A658C08424ED_.wvu.FilterData" localSheetId="0" hidden="1">Новый_4!$A$5:$T$42</definedName>
    <definedName name="Z_3B2D431E_4D07_4BFB_B24A_A658C08424ED_.wvu.PrintTitles" localSheetId="0" hidden="1">Новый_4!$F:$S,Новый_4!$4:$5</definedName>
    <definedName name="Z_3D179138_739C_4909_9F63_BA30E80B196B_.wvu.Cols" localSheetId="0" hidden="1">Новый_4!$B:$E,Новый_4!$H:$H,Новый_4!$L:$M,Новый_4!$O:$P,Новый_4!$R:$S</definedName>
    <definedName name="Z_3D179138_739C_4909_9F63_BA30E80B196B_.wvu.FilterData" localSheetId="0" hidden="1">Новый_4!$A$5:$T$42</definedName>
    <definedName name="Z_3D179138_739C_4909_9F63_BA30E80B196B_.wvu.PrintTitles" localSheetId="0" hidden="1">Новый_4!$F:$S,Новый_4!$4:$5</definedName>
    <definedName name="Z_48FDF2C7_D43D_4EB5_A5F1_09F42A671E99_.wvu.Cols" localSheetId="0" hidden="1">Новый_4!$B:$E,Новый_4!$H:$H,Новый_4!$L:$M,Новый_4!$O:$P,Новый_4!$R:$S</definedName>
    <definedName name="Z_48FDF2C7_D43D_4EB5_A5F1_09F42A671E99_.wvu.FilterData" localSheetId="0" hidden="1">Новый_4!$A$5:$T$42</definedName>
    <definedName name="Z_48FDF2C7_D43D_4EB5_A5F1_09F42A671E99_.wvu.PrintArea" localSheetId="0" hidden="1">Новый_4!$A$1:$Q$42</definedName>
    <definedName name="Z_48FDF2C7_D43D_4EB5_A5F1_09F42A671E99_.wvu.PrintTitles" localSheetId="0" hidden="1">Новый_4!$F:$S,Новый_4!$4:$5</definedName>
    <definedName name="Z_5DF13D2C_F53C_4C53_B231_92518E8A2152_.wvu.Cols" localSheetId="0" hidden="1">Новый_4!$B:$E,Новый_4!$H:$H,Новый_4!$L:$M,Новый_4!$O:$P,Новый_4!$R:$S</definedName>
    <definedName name="Z_5DF13D2C_F53C_4C53_B231_92518E8A2152_.wvu.FilterData" localSheetId="0" hidden="1">Новый_4!$A$5:$T$42</definedName>
    <definedName name="Z_5DF13D2C_F53C_4C53_B231_92518E8A2152_.wvu.PrintTitles" localSheetId="0" hidden="1">Новый_4!$F:$S,Новый_4!$4:$5</definedName>
    <definedName name="Z_66A0BDD8_AE01_4B4F_956E_5E39DC7C80D2_.wvu.FilterData" localSheetId="0" hidden="1">Новый_4!$A$5:$T$42</definedName>
    <definedName name="Z_786E480A_622E_4EA3_9B8E_3243D59C8E93_.wvu.Cols" localSheetId="0" hidden="1">Новый_4!$B:$E,Новый_4!$H:$H,Новый_4!$L:$M,Новый_4!$O:$P,Новый_4!$R:$S</definedName>
    <definedName name="Z_786E480A_622E_4EA3_9B8E_3243D59C8E93_.wvu.FilterData" localSheetId="0" hidden="1">Новый_4!$A$5:$T$42</definedName>
    <definedName name="Z_786E480A_622E_4EA3_9B8E_3243D59C8E93_.wvu.PrintTitles" localSheetId="0" hidden="1">Новый_4!$F:$S,Новый_4!$4:$5</definedName>
    <definedName name="Z_787049F3_DECF_4A6E_A2FA_7B2BC1241428_.wvu.FilterData" localSheetId="0" hidden="1">Новый_4!$A$5:$T$42</definedName>
    <definedName name="Z_9D5A2982_562B_49E8_95FA_CC63A01AAA83_.wvu.FilterData" localSheetId="0" hidden="1">Новый_4!$A$5:$T$42</definedName>
    <definedName name="Z_C4EC7CCF_E50F_4086_803D_F03721D9F1FA_.wvu.FilterData" localSheetId="0" hidden="1">Новый_4!$A$5:$T$42</definedName>
    <definedName name="Z_F4711BAC_E172_42EE_9497_B0E915344688_.wvu.Cols" localSheetId="0" hidden="1">Новый_4!$B:$E,Новый_4!$H:$H,Новый_4!$L:$M,Новый_4!$O:$P,Новый_4!$R:$S</definedName>
    <definedName name="Z_F4711BAC_E172_42EE_9497_B0E915344688_.wvu.FilterData" localSheetId="0" hidden="1">Новый_4!$A$5:$T$42</definedName>
    <definedName name="Z_F4711BAC_E172_42EE_9497_B0E915344688_.wvu.PrintTitles" localSheetId="0" hidden="1">Новый_4!$F:$S,Новый_4!$4:$5</definedName>
    <definedName name="_xlnm.Print_Titles" localSheetId="0">Новый_4!$F:$S,Новый_4!$4:$5</definedName>
    <definedName name="_xlnm.Print_Area" localSheetId="0">Новый_4!$A$1:$Q$42</definedName>
  </definedNames>
  <calcPr calcId="145621"/>
  <customWorkbookViews>
    <customWorkbookView name="Никитина Ирина Сергеевна - Личное представление" guid="{48FDF2C7-D43D-4EB5-A5F1-09F42A671E99}" mergeInterval="0" personalView="1" maximized="1" windowWidth="1910" windowHeight="839" activeSheetId="1" showComments="commIndAndComment"/>
    <customWorkbookView name="Мальцева Елена Викторовна - Личное представление" guid="{1177D843-6A6E-419E-A6FD-1F9DB4C9E950}" mergeInterval="0" personalView="1" maximized="1" windowWidth="1916" windowHeight="855" activeSheetId="1"/>
    <customWorkbookView name="Архипова Инга Александровна - Личное представление" guid="{5DF13D2C-F53C-4C53-B231-92518E8A2152}" mergeInterval="0" personalView="1" maximized="1" windowWidth="1916" windowHeight="855" activeSheetId="1"/>
    <customWorkbookView name="Горошкова Ольга Константиновна - Личное представление" guid="{786E480A-622E-4EA3-9B8E-3243D59C8E93}" mergeInterval="0" personalView="1" maximized="1" windowWidth="1916" windowHeight="807" activeSheetId="1"/>
    <customWorkbookView name="Ильин Сергей Викторович - Личное представление" guid="{F4711BAC-E172-42EE-9497-B0E915344688}" mergeInterval="0" personalView="1" maximized="1" windowWidth="1596" windowHeight="627" activeSheetId="1" showComments="commIndAndComment"/>
    <customWorkbookView name="Степанова Наталья Викторовна - Личное представление" guid="{1B024550-EEFD-4711-9190-1CFEBFD32CBC}" mergeInterval="0" personalView="1" maximized="1" windowWidth="1166" windowHeight="489" activeSheetId="1"/>
    <customWorkbookView name="Скребкова Ольга Николаевна - Личное представление" guid="{3B2D431E-4D07-4BFB-B24A-A658C08424ED}" mergeInterval="0" personalView="1" maximized="1" windowWidth="1682" windowHeight="572" activeSheetId="1"/>
    <customWorkbookView name="Болхова Наталья Валерьевна - Личное представление" guid="{3D179138-739C-4909-9F63-BA30E80B196B}" mergeInterval="0" personalView="1" maximized="1" windowWidth="1916" windowHeight="815" activeSheetId="1"/>
  </customWorkbookViews>
</workbook>
</file>

<file path=xl/calcChain.xml><?xml version="1.0" encoding="utf-8"?>
<calcChain xmlns="http://schemas.openxmlformats.org/spreadsheetml/2006/main">
  <c r="L17" i="1" l="1"/>
  <c r="M17" i="1"/>
  <c r="N17" i="1"/>
  <c r="O17" i="1"/>
  <c r="P17" i="1"/>
  <c r="Q17" i="1"/>
  <c r="K17" i="1"/>
  <c r="L15" i="1"/>
  <c r="M15" i="1"/>
  <c r="N15" i="1"/>
  <c r="O15" i="1"/>
  <c r="P15" i="1"/>
  <c r="Q15" i="1"/>
  <c r="K15" i="1"/>
  <c r="K14" i="1"/>
  <c r="Q39" i="1" l="1"/>
  <c r="P39" i="1"/>
  <c r="O39" i="1"/>
  <c r="N39" i="1"/>
  <c r="M39" i="1"/>
  <c r="L39" i="1"/>
  <c r="K39" i="1"/>
  <c r="K12" i="1" l="1"/>
  <c r="L19" i="1" l="1"/>
  <c r="M19" i="1"/>
  <c r="N19" i="1"/>
  <c r="O19" i="1"/>
  <c r="P19" i="1"/>
  <c r="Q19" i="1"/>
  <c r="K19" i="1"/>
  <c r="L28" i="1" l="1"/>
  <c r="L27" i="1" s="1"/>
  <c r="M28" i="1"/>
  <c r="M27" i="1" s="1"/>
  <c r="N28" i="1"/>
  <c r="N27" i="1" s="1"/>
  <c r="O28" i="1"/>
  <c r="O27" i="1" s="1"/>
  <c r="P28" i="1"/>
  <c r="P27" i="1" s="1"/>
  <c r="Q28" i="1"/>
  <c r="Q27" i="1" s="1"/>
  <c r="K28" i="1"/>
  <c r="K27" i="1" s="1"/>
  <c r="L22" i="1"/>
  <c r="L21" i="1" s="1"/>
  <c r="M22" i="1"/>
  <c r="M21" i="1" s="1"/>
  <c r="N22" i="1"/>
  <c r="N21" i="1" s="1"/>
  <c r="O22" i="1"/>
  <c r="O21" i="1" s="1"/>
  <c r="P22" i="1"/>
  <c r="P21" i="1" s="1"/>
  <c r="Q22" i="1"/>
  <c r="Q21" i="1" s="1"/>
  <c r="K22" i="1"/>
  <c r="K21" i="1" s="1"/>
  <c r="L6" i="1"/>
  <c r="M6" i="1"/>
  <c r="O6" i="1"/>
  <c r="P6" i="1"/>
  <c r="Q7" i="1"/>
  <c r="Q6" i="1" s="1"/>
  <c r="N7" i="1"/>
  <c r="N6" i="1" s="1"/>
  <c r="K7" i="1"/>
  <c r="K6" i="1" s="1"/>
  <c r="L12" i="1"/>
  <c r="M12" i="1"/>
  <c r="N12" i="1"/>
  <c r="O12" i="1"/>
  <c r="P12" i="1"/>
  <c r="Q12" i="1"/>
  <c r="O18" i="1"/>
  <c r="P18" i="1"/>
  <c r="Q18" i="1"/>
  <c r="L18" i="1"/>
  <c r="M18" i="1"/>
  <c r="N18" i="1"/>
  <c r="K18" i="1"/>
  <c r="L31" i="1"/>
  <c r="L30" i="1" s="1"/>
  <c r="M31" i="1"/>
  <c r="M30" i="1" s="1"/>
  <c r="N31" i="1"/>
  <c r="N30" i="1" s="1"/>
  <c r="O31" i="1"/>
  <c r="O30" i="1" s="1"/>
  <c r="P31" i="1"/>
  <c r="P30" i="1" s="1"/>
  <c r="Q31" i="1"/>
  <c r="Q30" i="1" s="1"/>
  <c r="K31" i="1"/>
  <c r="K30" i="1" s="1"/>
  <c r="Q11" i="1" l="1"/>
  <c r="Q42" i="1" s="1"/>
  <c r="N11" i="1"/>
  <c r="N42" i="1" s="1"/>
  <c r="K11" i="1"/>
  <c r="K42" i="1" s="1"/>
  <c r="P42" i="1"/>
  <c r="O42" i="1"/>
  <c r="L42" i="1"/>
  <c r="M42" i="1"/>
</calcChain>
</file>

<file path=xl/sharedStrings.xml><?xml version="1.0" encoding="utf-8"?>
<sst xmlns="http://schemas.openxmlformats.org/spreadsheetml/2006/main" count="174" uniqueCount="140">
  <si>
    <t/>
  </si>
  <si>
    <t>5000000</t>
  </si>
  <si>
    <t>5008021</t>
  </si>
  <si>
    <t>2910000</t>
  </si>
  <si>
    <t>2900000</t>
  </si>
  <si>
    <t>2917293</t>
  </si>
  <si>
    <t>1110000</t>
  </si>
  <si>
    <t>1100000</t>
  </si>
  <si>
    <t>1117426</t>
  </si>
  <si>
    <t>1117425</t>
  </si>
  <si>
    <t>1117424</t>
  </si>
  <si>
    <t>1117423</t>
  </si>
  <si>
    <t>0710000</t>
  </si>
  <si>
    <t>0700000</t>
  </si>
  <si>
    <t>0715290</t>
  </si>
  <si>
    <t>0310000</t>
  </si>
  <si>
    <t>0300000</t>
  </si>
  <si>
    <t>0317424</t>
  </si>
  <si>
    <t>0317308</t>
  </si>
  <si>
    <t>0317307</t>
  </si>
  <si>
    <t>0317079</t>
  </si>
  <si>
    <t>0210000</t>
  </si>
  <si>
    <t>0200000</t>
  </si>
  <si>
    <t>0217426</t>
  </si>
  <si>
    <t>0217425</t>
  </si>
  <si>
    <t>0217424</t>
  </si>
  <si>
    <t>0217423</t>
  </si>
  <si>
    <t>0217031</t>
  </si>
  <si>
    <t>0130000</t>
  </si>
  <si>
    <t>0100000</t>
  </si>
  <si>
    <t>0137425</t>
  </si>
  <si>
    <t>0137424</t>
  </si>
  <si>
    <t>0137030</t>
  </si>
  <si>
    <t>средства ФБ/ГК</t>
  </si>
  <si>
    <t>средства ОБ</t>
  </si>
  <si>
    <t>в том числе</t>
  </si>
  <si>
    <t>2017 год</t>
  </si>
  <si>
    <t>2016 год</t>
  </si>
  <si>
    <t>Наименование целевой статьи</t>
  </si>
  <si>
    <t>Целевая статья</t>
  </si>
  <si>
    <t>Программа</t>
  </si>
  <si>
    <t xml:space="preserve"> </t>
  </si>
  <si>
    <t>ИТОГО</t>
  </si>
  <si>
    <t>Наименование публичных нормативных обязательств в соответствии с утвержденными  нормативными правовыми актами</t>
  </si>
  <si>
    <t>Номер и дата нормативного правового акта</t>
  </si>
  <si>
    <t>2018 год</t>
  </si>
  <si>
    <t>Перечень публичных нормативных обязательств, подлежащих исполнению за счет средств областного бюджета на 2016 год и на плановый период 2017 и 2018 годов</t>
  </si>
  <si>
    <t>Государственная программа "Развитие здравоохранения в Ярославской области"</t>
  </si>
  <si>
    <t>Ведомственная целевая программа департамента здравоохранения и фармации Ярославской области</t>
  </si>
  <si>
    <t>Государственная поддержка неработающих пенсионеров в учреждениях, подведомственных учредителю в сфере здравоохранения</t>
  </si>
  <si>
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</si>
  <si>
    <t>Указ Губернатора Ярославской области № 6 от 02.11.2010 "Об установлении выплат к международному дню пожилых людей"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</si>
  <si>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имеющим государственную аккредитацию образовательным программам, в сфере здравоохранения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</si>
  <si>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имеющим государственную аккредитацию образовательным программам, а также  специализированных учреждений органов социальной защиты населения для несовершеннолетних, нуждающихся в социальной реабилитации</t>
  </si>
  <si>
    <t>Закон Ярославской области от 19.12.2008 № 65-з "Социальный кодекс Ярославской области" статья 90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</si>
  <si>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имеющим государственную аккредитацию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</si>
  <si>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имеющим государственную аккредитацию образовательным программам среднего профессионального образования в образовательных организациях по очной форме</t>
  </si>
  <si>
    <t>Закон Ярославской области от 19.12.2008 № 65-з "Социальный кодекс Ярославской области" статья 93</t>
  </si>
  <si>
    <t>Государственная программа "Развитие образования и молодежная политика в Ярославской области"</t>
  </si>
  <si>
    <t>Ведомственная целевая программа департамента образования Ярославской области</t>
  </si>
  <si>
    <t>Обеспечение деятельности учреждений, подведомственных учредителю в сфере образования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</si>
  <si>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программам, в сфере образования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</si>
  <si>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</t>
  </si>
  <si>
    <t>Закон Ярославской области от 19.12.2008 № 65-з "Социальный кодекс Ярославской области" статья 75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</si>
  <si>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имеющим государственную аккредитацию образовательным программам, в сфере образования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</si>
  <si>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имеющим государственную аккредитацию образовательным программам среднего профессионального образования в образовательных организациях по очной форме, в сфере образования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</si>
  <si>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программам, в сфере образования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</si>
  <si>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</t>
  </si>
  <si>
    <t>Закон Ярославской области от 19.12.2008 № 65-з "Социальный кодекс Ярославской области" статья 64</t>
  </si>
  <si>
    <t>Государственная программа "Социальная поддержка населения Ярославской области"</t>
  </si>
  <si>
    <t>Ведомственная целевая программа "Социальная поддержка населения Ярославской области"</t>
  </si>
  <si>
    <t>Дополнительное материальное обеспечение почетных граждан Ярославской области</t>
  </si>
  <si>
    <t>Ежемесячное материальное обеспечение</t>
  </si>
  <si>
    <t>Закон Ярославской области от 19.12.2008 № 65-з "Социальный кодекс Ярославской области" статья 86 &lt;1&gt;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</si>
  <si>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</si>
  <si>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Ежемесячная выплата на детей погибших сотрудников правоохранительных органов и военнослужащих</t>
  </si>
  <si>
    <t>Закон Ярославской области от 19.12.2008 № 65-з "Социальный кодекс Ярославской области" статья 82</t>
  </si>
  <si>
    <t xml:space="preserve">Государственная поддержка неработающих пенсионеров в учреждениях, подведомственных учредителю в сфере социальной поддержки населения 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</si>
  <si>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специализированных учреждений органов социальной защиты населения для несовершеннолетних, нуждающихся в социальной реабилитации</t>
  </si>
  <si>
    <t xml:space="preserve">Государственная программа "Содействие занятости населения Ярославской области" </t>
  </si>
  <si>
    <t>Ведомственная целевая программа "Содействие занятости населения Ярославской области"</t>
  </si>
  <si>
    <t>Социальные выплаты безработным гражданам за счет средств федерального бюджета</t>
  </si>
  <si>
    <t xml:space="preserve">Социальные выплаты гражданам, признанным в установленном порядке безработными </t>
  </si>
  <si>
    <t>Государственная программа "Развитие культуры и туризма в Ярославской области"</t>
  </si>
  <si>
    <t>Ведомственная целевая программа департамента культуры Ярославской области</t>
  </si>
  <si>
    <t>Государственная программа "Развитие лесного хозяйства в Ярославской области"</t>
  </si>
  <si>
    <t>Ведомственная целевая программа департамента лесного хозяйства Ярославской области</t>
  </si>
  <si>
    <t>Непрограммные расходы</t>
  </si>
  <si>
    <t>Государственная поддержка неработающих пенсионеров в органах власти и государственных органах области</t>
  </si>
  <si>
    <t>Закон Ярославской области от 19.12.2008 № 65-з "Социальный кодекс Ярославской области" статья 92</t>
  </si>
  <si>
    <t>29.1.04.72930</t>
  </si>
  <si>
    <t>11.1.01.74230</t>
  </si>
  <si>
    <t>Единовременное денежное пособие при выпуске из образовательной организации сферы образования детям, оставшимся без попечения родителей, и лицам из их числа, являющимся выпускниками организаций, осуществляющих образовательную деятельность, и обучающимся по имеющим государственную аккредитацию образовательным программам</t>
  </si>
  <si>
    <t>11.1.01.74240</t>
  </si>
  <si>
    <t>Ежемесячная выплата на личные расходы детям, оставшимся без попечения родителей, при достижении ими 14 лет и лицам из числа детей, оставшихся без попечения родителей, являющимся воспитанниками образовательных организаций сферы культуры и обучающимся по имеющим государственную аккредитацию образовательным программам</t>
  </si>
  <si>
    <t>Ежемесячная выплата на личные расходы детям, оставшимся без попечения родителей, при достижении ими 14 лет и лицам из числа детей, оставшихся без попечения родителей, являющимся воспитанниками образовательных организаций и обучающимся по имеющим государственную аккредитацию образовательным программам</t>
  </si>
  <si>
    <t>11.1.01.74260</t>
  </si>
  <si>
    <t>Ежегодная выплата на приобретение учебной литературы и письменных принадлежностей детям, оставшимся без попечения родителей, и лицам из их числа, обучающимся по очной форме по имеющим государственную аккредитацию образовательным программам среднего профессионального образования в образовательных организациях сферы культуры</t>
  </si>
  <si>
    <t>Ежегодная выплата на приобретение учебной литературы и письменных принадлежностей детям, оставшимся без попечения родителей, и лицам из их числа, обучающимся по очной форме по имеющим государственную аккредитацию образовательным программам среднего профессионального образования</t>
  </si>
  <si>
    <t>Денежная компенсация на обеспечение имуществом при выпуске из образовательной организации детям, оставшимся без попечения родителей, и лицам из их числа, являющимся выпускниками организаций сферы культуры, осуществляющих образовательную деятельность, и обучающимся по имеющим государственную аккредитацию образовательным программам</t>
  </si>
  <si>
    <t>Денежная компенсация на обеспечение имуществом при выпуске из образовательной организации детям, оставшимся без попечения родителей, и лицам из их числа, являющимся выпускниками организаций, осуществляющих образовательную деятельность, и обучающимся по имеющим государственную аккредитацию образовательным программам</t>
  </si>
  <si>
    <t>Государственная поддержка обучающихся по образовательным программам высшего образования в виде областных и именных стипендий</t>
  </si>
  <si>
    <t>02.08.01.73320</t>
  </si>
  <si>
    <t>02.08.01.00000</t>
  </si>
  <si>
    <t>Областные и именные стипендии студентам, аспирантам и ординаторам, обучающимся по образовательным программам высшего образования в расположенных на территории Ярославской области образовательных организациях высшего образования и научных организациях</t>
  </si>
  <si>
    <t>03.1.01.70790</t>
  </si>
  <si>
    <t>03.1..01.73070</t>
  </si>
  <si>
    <t>03.1.01.73080</t>
  </si>
  <si>
    <t>03.1.02.74240</t>
  </si>
  <si>
    <t>02.1.01.74230</t>
  </si>
  <si>
    <t>02.1.01.74240</t>
  </si>
  <si>
    <t>02.1.01.74250</t>
  </si>
  <si>
    <t>02.1.01.74260</t>
  </si>
  <si>
    <t>02.1.00.00000</t>
  </si>
  <si>
    <t>02.1.01.70310</t>
  </si>
  <si>
    <t>02.8.00.00000</t>
  </si>
  <si>
    <t>03.1.00.00000</t>
  </si>
  <si>
    <t>02.0.00.00000</t>
  </si>
  <si>
    <t>03.0.00.00000</t>
  </si>
  <si>
    <t>11.0.00.00000</t>
  </si>
  <si>
    <t>11.1.00.00000</t>
  </si>
  <si>
    <t>29.0.00.00000</t>
  </si>
  <si>
    <t>29.1.00.00000</t>
  </si>
  <si>
    <t>01.0.00.00000</t>
  </si>
  <si>
    <t>01.3.00.00000</t>
  </si>
  <si>
    <t>01.3.06.70300</t>
  </si>
  <si>
    <t>01.3.06.74240</t>
  </si>
  <si>
    <t>01.3.06.74250</t>
  </si>
  <si>
    <t>07.0.00.00000</t>
  </si>
  <si>
    <t>07.1.00.00000</t>
  </si>
  <si>
    <t>50.0.00.00000</t>
  </si>
  <si>
    <t>50.0.00.80210</t>
  </si>
  <si>
    <t>Указ Губернатора Ярославской области от 02.11.2010  № 6; распоряжение Губернатора от 03.11.2010 № 229-р</t>
  </si>
  <si>
    <t>50.0.00.80250</t>
  </si>
  <si>
    <t>Губернаторские выплаты специалистам за исключительный личный вклад в решение социальных проблем области</t>
  </si>
  <si>
    <t>постановление Правительства Ярославской области  от 04.08.2003 № 485 "О губернаторских выплатах"</t>
  </si>
  <si>
    <t>Мероприятия, направленные на оказание других видов социальной помощи бывшим работникам лесного хозяйства, за счет средств областного бюджета</t>
  </si>
  <si>
    <t>07.1.03.52900</t>
  </si>
  <si>
    <t>Постановление Правительства РФ от 22.01.2007 №36,   постановление Правительства РФ от 21.12.2011 №1064</t>
  </si>
  <si>
    <t xml:space="preserve"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области; оказание материальной помощи неработающим пенсионерам органов исполнительной власти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</si>
</sst>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 Cyr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b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name val="Arial Cyr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40" fontId="2" fillId="0" borderId="1" xfId="1" applyNumberFormat="1" applyFont="1" applyFill="1" applyBorder="1" applyAlignment="1" applyProtection="1">
      <alignment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Font="1" applyBorder="1" applyProtection="1">
      <protection hidden="1"/>
    </xf>
    <xf numFmtId="0" fontId="4" fillId="0" borderId="3" xfId="1" applyFont="1" applyBorder="1" applyProtection="1">
      <protection hidden="1"/>
    </xf>
    <xf numFmtId="0" fontId="5" fillId="0" borderId="3" xfId="1" applyFont="1" applyBorder="1" applyProtection="1">
      <protection hidden="1"/>
    </xf>
    <xf numFmtId="0" fontId="6" fillId="0" borderId="3" xfId="1" applyFont="1" applyBorder="1" applyProtection="1">
      <protection hidden="1"/>
    </xf>
    <xf numFmtId="0" fontId="1" fillId="0" borderId="0" xfId="1" applyFont="1" applyBorder="1" applyProtection="1">
      <protection hidden="1"/>
    </xf>
    <xf numFmtId="0" fontId="1" fillId="0" borderId="6" xfId="1" applyBorder="1" applyProtection="1">
      <protection hidden="1"/>
    </xf>
    <xf numFmtId="0" fontId="4" fillId="0" borderId="8" xfId="1" applyFont="1" applyBorder="1" applyProtection="1">
      <protection hidden="1"/>
    </xf>
    <xf numFmtId="40" fontId="5" fillId="0" borderId="3" xfId="1" applyNumberFormat="1" applyFont="1" applyFill="1" applyBorder="1" applyAlignment="1" applyProtection="1">
      <alignment vertical="center"/>
      <protection hidden="1"/>
    </xf>
    <xf numFmtId="40" fontId="5" fillId="0" borderId="2" xfId="1" applyNumberFormat="1" applyFont="1" applyFill="1" applyBorder="1" applyAlignment="1" applyProtection="1">
      <alignment vertical="center"/>
      <protection hidden="1"/>
    </xf>
    <xf numFmtId="0" fontId="1" fillId="0" borderId="9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40" fontId="6" fillId="0" borderId="10" xfId="1" applyNumberFormat="1" applyFont="1" applyFill="1" applyBorder="1" applyAlignment="1" applyProtection="1">
      <alignment vertical="center"/>
      <protection hidden="1"/>
    </xf>
    <xf numFmtId="40" fontId="6" fillId="0" borderId="5" xfId="1" applyNumberFormat="1" applyFont="1" applyFill="1" applyBorder="1" applyAlignment="1" applyProtection="1">
      <alignment vertical="center"/>
      <protection hidden="1"/>
    </xf>
    <xf numFmtId="0" fontId="6" fillId="0" borderId="10" xfId="1" applyNumberFormat="1" applyFont="1" applyFill="1" applyBorder="1" applyAlignment="1" applyProtection="1">
      <alignment vertical="center" wrapText="1"/>
      <protection hidden="1"/>
    </xf>
    <xf numFmtId="40" fontId="3" fillId="0" borderId="10" xfId="1" applyNumberFormat="1" applyFont="1" applyFill="1" applyBorder="1" applyAlignment="1" applyProtection="1">
      <alignment vertical="center"/>
      <protection hidden="1"/>
    </xf>
    <xf numFmtId="40" fontId="3" fillId="0" borderId="5" xfId="1" applyNumberFormat="1" applyFont="1" applyFill="1" applyBorder="1" applyAlignment="1" applyProtection="1">
      <alignment vertical="center"/>
      <protection hidden="1"/>
    </xf>
    <xf numFmtId="0" fontId="3" fillId="0" borderId="10" xfId="1" applyNumberFormat="1" applyFont="1" applyFill="1" applyBorder="1" applyAlignment="1" applyProtection="1">
      <alignment vertical="center" wrapText="1"/>
      <protection hidden="1"/>
    </xf>
    <xf numFmtId="0" fontId="6" fillId="0" borderId="7" xfId="1" applyFont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Protection="1">
      <protection hidden="1"/>
    </xf>
    <xf numFmtId="0" fontId="1" fillId="0" borderId="0" xfId="1" applyFont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40" fontId="3" fillId="0" borderId="11" xfId="1" applyNumberFormat="1" applyFont="1" applyFill="1" applyBorder="1" applyAlignment="1" applyProtection="1">
      <alignment vertical="center"/>
      <protection hidden="1"/>
    </xf>
    <xf numFmtId="40" fontId="6" fillId="0" borderId="11" xfId="1" applyNumberFormat="1" applyFont="1" applyFill="1" applyBorder="1" applyAlignment="1" applyProtection="1">
      <alignment vertical="center"/>
      <protection hidden="1"/>
    </xf>
    <xf numFmtId="40" fontId="5" fillId="0" borderId="9" xfId="1" applyNumberFormat="1" applyFont="1" applyFill="1" applyBorder="1" applyAlignment="1" applyProtection="1">
      <alignment vertical="center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1" applyNumberFormat="1" applyFont="1" applyFill="1" applyBorder="1" applyAlignment="1" applyProtection="1">
      <alignment vertical="center" wrapText="1"/>
      <protection hidden="1"/>
    </xf>
    <xf numFmtId="0" fontId="3" fillId="0" borderId="5" xfId="1" applyNumberFormat="1" applyFont="1" applyFill="1" applyBorder="1" applyAlignment="1" applyProtection="1">
      <alignment vertical="center"/>
      <protection hidden="1"/>
    </xf>
    <xf numFmtId="0" fontId="6" fillId="0" borderId="5" xfId="1" applyNumberFormat="1" applyFont="1" applyFill="1" applyBorder="1" applyAlignment="1" applyProtection="1">
      <alignment vertical="center"/>
      <protection hidden="1"/>
    </xf>
    <xf numFmtId="0" fontId="5" fillId="0" borderId="2" xfId="1" applyNumberFormat="1" applyFont="1" applyFill="1" applyBorder="1" applyAlignment="1" applyProtection="1">
      <alignment vertical="center"/>
      <protection hidden="1"/>
    </xf>
    <xf numFmtId="164" fontId="1" fillId="0" borderId="0" xfId="1" applyNumberFormat="1"/>
    <xf numFmtId="40" fontId="2" fillId="0" borderId="3" xfId="1" applyNumberFormat="1" applyFont="1" applyFill="1" applyBorder="1" applyAlignment="1" applyProtection="1">
      <alignment vertical="center"/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40" fontId="3" fillId="0" borderId="3" xfId="1" applyNumberFormat="1" applyFont="1" applyFill="1" applyBorder="1" applyAlignment="1" applyProtection="1">
      <alignment vertical="center"/>
      <protection hidden="1"/>
    </xf>
    <xf numFmtId="40" fontId="6" fillId="0" borderId="3" xfId="1" applyNumberFormat="1" applyFont="1" applyFill="1" applyBorder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vertical="center"/>
      <protection hidden="1"/>
    </xf>
    <xf numFmtId="0" fontId="9" fillId="0" borderId="9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protection hidden="1"/>
    </xf>
    <xf numFmtId="14" fontId="5" fillId="0" borderId="2" xfId="1" applyNumberFormat="1" applyFont="1" applyFill="1" applyBorder="1" applyAlignment="1" applyProtection="1">
      <alignment horizontal="left" vertical="center"/>
      <protection hidden="1"/>
    </xf>
    <xf numFmtId="40" fontId="4" fillId="0" borderId="3" xfId="1" applyNumberFormat="1" applyFont="1" applyFill="1" applyBorder="1" applyAlignment="1" applyProtection="1">
      <alignment vertical="center"/>
      <protection hidden="1"/>
    </xf>
    <xf numFmtId="0" fontId="8" fillId="0" borderId="9" xfId="1" applyNumberFormat="1" applyFont="1" applyFill="1" applyBorder="1" applyAlignment="1" applyProtection="1">
      <protection hidden="1"/>
    </xf>
    <xf numFmtId="0" fontId="8" fillId="0" borderId="10" xfId="1" applyNumberFormat="1" applyFont="1" applyFill="1" applyBorder="1" applyAlignment="1" applyProtection="1">
      <alignment vertical="center" wrapText="1"/>
      <protection hidden="1"/>
    </xf>
    <xf numFmtId="0" fontId="6" fillId="0" borderId="10" xfId="1" applyNumberFormat="1" applyFont="1" applyFill="1" applyBorder="1" applyAlignment="1" applyProtection="1">
      <protection hidden="1"/>
    </xf>
    <xf numFmtId="0" fontId="6" fillId="0" borderId="5" xfId="1" applyNumberFormat="1" applyFont="1" applyFill="1" applyBorder="1" applyAlignment="1" applyProtection="1">
      <protection hidden="1"/>
    </xf>
    <xf numFmtId="38" fontId="10" fillId="0" borderId="7" xfId="1" applyNumberFormat="1" applyFont="1" applyFill="1" applyBorder="1" applyAlignment="1" applyProtection="1">
      <alignment horizontal="right" vertical="center"/>
      <protection hidden="1"/>
    </xf>
    <xf numFmtId="0" fontId="11" fillId="0" borderId="3" xfId="1" applyNumberFormat="1" applyFont="1" applyFill="1" applyBorder="1" applyAlignment="1" applyProtection="1">
      <alignment vertical="center" wrapText="1"/>
      <protection hidden="1"/>
    </xf>
    <xf numFmtId="0" fontId="12" fillId="0" borderId="3" xfId="1" applyNumberFormat="1" applyFont="1" applyFill="1" applyBorder="1" applyAlignment="1" applyProtection="1">
      <alignment vertical="center" wrapText="1"/>
      <protection hidden="1"/>
    </xf>
    <xf numFmtId="0" fontId="14" fillId="2" borderId="0" xfId="1" applyFont="1" applyFill="1" applyBorder="1"/>
    <xf numFmtId="40" fontId="12" fillId="2" borderId="0" xfId="1" applyNumberFormat="1" applyFont="1" applyFill="1" applyBorder="1" applyAlignment="1" applyProtection="1">
      <alignment vertical="center"/>
      <protection hidden="1"/>
    </xf>
    <xf numFmtId="38" fontId="13" fillId="2" borderId="0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 applyBorder="1"/>
    <xf numFmtId="164" fontId="1" fillId="2" borderId="0" xfId="1" applyNumberFormat="1" applyFill="1" applyBorder="1"/>
    <xf numFmtId="0" fontId="5" fillId="0" borderId="3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6" fillId="0" borderId="10" xfId="1" applyNumberFormat="1" applyFont="1" applyFill="1" applyBorder="1" applyAlignment="1" applyProtection="1">
      <protection hidden="1"/>
    </xf>
    <xf numFmtId="0" fontId="6" fillId="0" borderId="5" xfId="1" applyNumberFormat="1" applyFont="1" applyFill="1" applyBorder="1" applyAlignment="1" applyProtection="1">
      <protection hidden="1"/>
    </xf>
    <xf numFmtId="0" fontId="3" fillId="0" borderId="10" xfId="1" applyNumberFormat="1" applyFont="1" applyFill="1" applyBorder="1" applyAlignment="1" applyProtection="1">
      <protection hidden="1"/>
    </xf>
    <xf numFmtId="0" fontId="3" fillId="0" borderId="5" xfId="1" applyNumberFormat="1" applyFont="1" applyFill="1" applyBorder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/>
      <protection hidden="1"/>
    </xf>
    <xf numFmtId="0" fontId="6" fillId="0" borderId="3" xfId="1" applyFont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vertical="center"/>
      <protection hidden="1"/>
    </xf>
    <xf numFmtId="0" fontId="6" fillId="0" borderId="3" xfId="1" applyNumberFormat="1" applyFont="1" applyFill="1" applyBorder="1" applyAlignment="1" applyProtection="1">
      <alignment vertical="center" wrapText="1"/>
      <protection hidden="1"/>
    </xf>
    <xf numFmtId="0" fontId="9" fillId="0" borderId="3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50" Type="http://schemas.openxmlformats.org/officeDocument/2006/relationships/revisionLog" Target="revisionLog50.xml"/><Relationship Id="rId55" Type="http://schemas.openxmlformats.org/officeDocument/2006/relationships/revisionLog" Target="revisionLog55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46" Type="http://schemas.openxmlformats.org/officeDocument/2006/relationships/revisionLog" Target="revisionLog46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41" Type="http://schemas.openxmlformats.org/officeDocument/2006/relationships/revisionLog" Target="revisionLog41.xml"/><Relationship Id="rId54" Type="http://schemas.openxmlformats.org/officeDocument/2006/relationships/revisionLog" Target="revisionLog54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53" Type="http://schemas.openxmlformats.org/officeDocument/2006/relationships/revisionLog" Target="revisionLog53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49" Type="http://schemas.openxmlformats.org/officeDocument/2006/relationships/revisionLog" Target="revisionLog49.xml"/><Relationship Id="rId57" Type="http://schemas.openxmlformats.org/officeDocument/2006/relationships/revisionLog" Target="revisionLog57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52" Type="http://schemas.openxmlformats.org/officeDocument/2006/relationships/revisionLog" Target="revisionLog52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43" Type="http://schemas.openxmlformats.org/officeDocument/2006/relationships/revisionLog" Target="revisionLog43.xml"/><Relationship Id="rId48" Type="http://schemas.openxmlformats.org/officeDocument/2006/relationships/revisionLog" Target="revisionLog48.xml"/><Relationship Id="rId56" Type="http://schemas.openxmlformats.org/officeDocument/2006/relationships/revisionLog" Target="revisionLog56.xml"/><Relationship Id="rId8" Type="http://schemas.openxmlformats.org/officeDocument/2006/relationships/revisionLog" Target="revisionLog8.xml"/><Relationship Id="rId51" Type="http://schemas.openxmlformats.org/officeDocument/2006/relationships/revisionLog" Target="revisionLog51.xml"/><Relationship Id="rId3" Type="http://schemas.openxmlformats.org/officeDocument/2006/relationships/revisionLog" Target="revisionLog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D3AAE94-2D87-4139-8F39-9251A54FB694}" diskRevisions="1" revisionId="533" version="5">
  <header guid="{81616A6D-FAA2-434F-B633-A807AFE841DA}" dateTime="2015-10-16T16:40:03" maxSheetId="2" userName="Степанова Наталья Викторовна" r:id="rId1">
    <sheetIdMap count="1">
      <sheetId val="1"/>
    </sheetIdMap>
  </header>
  <header guid="{253F07A0-47C7-44D4-A3E8-9B65B6C51505}" dateTime="2015-10-16T17:10:55" maxSheetId="2" userName="Степанова Наталья Викторовна" r:id="rId2" minRId="1" maxRId="3">
    <sheetIdMap count="1">
      <sheetId val="1"/>
    </sheetIdMap>
  </header>
  <header guid="{E4D8CAB4-4DA7-4E59-B7AA-B37EE9842772}" dateTime="2015-10-16T17:20:04" maxSheetId="2" userName="Архипова Инга Александровна" r:id="rId3" minRId="7" maxRId="30">
    <sheetIdMap count="1">
      <sheetId val="1"/>
    </sheetIdMap>
  </header>
  <header guid="{F6518E42-00D5-4508-9404-EC1E279BF5D9}" dateTime="2015-10-16T17:27:50" maxSheetId="2" userName="Архипова Инга Александровна" r:id="rId4" minRId="34" maxRId="217">
    <sheetIdMap count="1">
      <sheetId val="1"/>
    </sheetIdMap>
  </header>
  <header guid="{A3B1300A-726E-4D9D-A490-620F9A17ABF8}" dateTime="2015-10-16T17:29:23" maxSheetId="2" userName="Архипова Инга Александровна" r:id="rId5" minRId="221" maxRId="227">
    <sheetIdMap count="1">
      <sheetId val="1"/>
    </sheetIdMap>
  </header>
  <header guid="{0D3D306F-13FC-42E7-9DF4-41BDDB7756ED}" dateTime="2015-10-17T11:28:57" maxSheetId="2" userName="Горошкова Ольга Константиновна" r:id="rId6" minRId="228" maxRId="241">
    <sheetIdMap count="1">
      <sheetId val="1"/>
    </sheetIdMap>
  </header>
  <header guid="{F60D6D2F-4800-4A2E-816B-358A254D8234}" dateTime="2015-10-17T13:59:14" maxSheetId="2" userName="Горошкова Ольга Константиновна" r:id="rId7">
    <sheetIdMap count="1">
      <sheetId val="1"/>
    </sheetIdMap>
  </header>
  <header guid="{57DD77DE-4171-410F-94D4-109382C45918}" dateTime="2015-10-19T09:43:34" maxSheetId="2" userName="Архипова Инга Александровна" r:id="rId8">
    <sheetIdMap count="1">
      <sheetId val="1"/>
    </sheetIdMap>
  </header>
  <header guid="{FE6048DB-CE2A-4BE5-8D1A-B59B4BA2D0A2}" dateTime="2015-10-19T10:04:43" maxSheetId="2" userName="Ильин Сергей Викторович" r:id="rId9" minRId="251" maxRId="258">
    <sheetIdMap count="1">
      <sheetId val="1"/>
    </sheetIdMap>
  </header>
  <header guid="{688717E5-2338-4E0A-964F-0406D1BB6BBF}" dateTime="2015-10-19T10:08:23" maxSheetId="2" userName="Ильин Сергей Викторович" r:id="rId10" minRId="262">
    <sheetIdMap count="1">
      <sheetId val="1"/>
    </sheetIdMap>
  </header>
  <header guid="{7E8C2CD5-6BB8-4ED8-8FF0-88115EDB06B5}" dateTime="2015-10-19T10:12:22" maxSheetId="2" userName="Ильин Сергей Викторович" r:id="rId11" minRId="263" maxRId="273">
    <sheetIdMap count="1">
      <sheetId val="1"/>
    </sheetIdMap>
  </header>
  <header guid="{536EB195-4ECE-4CC0-86F7-CFBC774FE1A0}" dateTime="2015-10-19T10:14:28" maxSheetId="2" userName="Ильин Сергей Викторович" r:id="rId12" minRId="274" maxRId="275">
    <sheetIdMap count="1">
      <sheetId val="1"/>
    </sheetIdMap>
  </header>
  <header guid="{77F5711F-11FF-4B0A-9BE2-3CAC10CD30EA}" dateTime="2015-10-19T10:23:22" maxSheetId="2" userName="Ильин Сергей Викторович" r:id="rId13" minRId="279">
    <sheetIdMap count="1">
      <sheetId val="1"/>
    </sheetIdMap>
  </header>
  <header guid="{6160F48E-3360-43B5-8DA1-D70393270F72}" dateTime="2015-10-19T10:32:46" maxSheetId="2" userName="Степанова Наталья Викторовна" r:id="rId14" minRId="280" maxRId="285">
    <sheetIdMap count="1">
      <sheetId val="1"/>
    </sheetIdMap>
  </header>
  <header guid="{A17983D0-1510-4B40-B46A-BDF3DA2088DA}" dateTime="2015-10-19T10:33:55" maxSheetId="2" userName="Степанова Наталья Викторовна" r:id="rId15">
    <sheetIdMap count="1">
      <sheetId val="1"/>
    </sheetIdMap>
  </header>
  <header guid="{03A69D75-005E-4104-B161-6239ED5BE441}" dateTime="2015-10-19T10:34:12" maxSheetId="2" userName="Ильин Сергей Викторович" r:id="rId16">
    <sheetIdMap count="1">
      <sheetId val="1"/>
    </sheetIdMap>
  </header>
  <header guid="{8735F5F0-0159-45C5-AC3C-80327D4719A9}" dateTime="2015-10-19T10:34:25" maxSheetId="2" userName="Степанова Наталья Викторовна" r:id="rId17">
    <sheetIdMap count="1">
      <sheetId val="1"/>
    </sheetIdMap>
  </header>
  <header guid="{72A891AD-1387-4138-8233-C168DA257818}" dateTime="2015-10-19T10:34:41" maxSheetId="2" userName="Ильин Сергей Викторович" r:id="rId18">
    <sheetIdMap count="1">
      <sheetId val="1"/>
    </sheetIdMap>
  </header>
  <header guid="{65AEEFFE-0F34-40B4-86E2-70FF54B8CCED}" dateTime="2015-10-19T10:46:09" maxSheetId="2" userName="Ильин Сергей Викторович" r:id="rId19" minRId="301" maxRId="303">
    <sheetIdMap count="1">
      <sheetId val="1"/>
    </sheetIdMap>
  </header>
  <header guid="{C47EC98A-717B-41DF-A5B4-6305B22770C4}" dateTime="2015-10-19T10:51:57" maxSheetId="2" userName="Ильин Сергей Викторович" r:id="rId20" minRId="304" maxRId="305">
    <sheetIdMap count="1">
      <sheetId val="1"/>
    </sheetIdMap>
  </header>
  <header guid="{4C7D58CF-FD66-4C72-94A4-063B50127610}" dateTime="2015-10-19T10:56:00" maxSheetId="2" userName="Ильин Сергей Викторович" r:id="rId21" minRId="306" maxRId="309">
    <sheetIdMap count="1">
      <sheetId val="1"/>
    </sheetIdMap>
  </header>
  <header guid="{6B570236-C5F9-4CC2-9D65-23EA2F855BE1}" dateTime="2015-10-19T11:14:20" maxSheetId="2" userName="Архипова Инга Александровна" r:id="rId22">
    <sheetIdMap count="1">
      <sheetId val="1"/>
    </sheetIdMap>
  </header>
  <header guid="{E3E21679-7B51-49E1-B233-7B4CB89C8B3C}" dateTime="2015-10-19T13:19:28" maxSheetId="2" userName="Архипова Инга Александровна" r:id="rId23">
    <sheetIdMap count="1">
      <sheetId val="1"/>
    </sheetIdMap>
  </header>
  <header guid="{FF930C4D-BB4B-4C1D-854D-3BEE3AC1F24A}" dateTime="2015-10-19T15:00:30" maxSheetId="2" userName="Горошкова Ольга Константиновна" r:id="rId24" minRId="316" maxRId="327">
    <sheetIdMap count="1">
      <sheetId val="1"/>
    </sheetIdMap>
  </header>
  <header guid="{BB0DFA10-5C63-42E4-B011-C7D6F645FFD3}" dateTime="2015-10-19T15:15:15" maxSheetId="2" userName="Мальцева Елена Викторовна" r:id="rId25" minRId="328" maxRId="343">
    <sheetIdMap count="1">
      <sheetId val="1"/>
    </sheetIdMap>
  </header>
  <header guid="{4FCD32B7-1413-48C3-BAD5-0F2C2F25E1FF}" dateTime="2015-10-19T15:35:04" maxSheetId="2" userName="Скребкова Ольга Николаевна" r:id="rId26" minRId="347" maxRId="350">
    <sheetIdMap count="1">
      <sheetId val="1"/>
    </sheetIdMap>
  </header>
  <header guid="{17ADA9C3-90C7-4685-8165-6B4C73CF4AA1}" dateTime="2015-10-19T15:35:51" maxSheetId="2" userName="Ильин Сергей Викторович" r:id="rId27" minRId="354" maxRId="356">
    <sheetIdMap count="1">
      <sheetId val="1"/>
    </sheetIdMap>
  </header>
  <header guid="{DCC90389-265D-4C19-91C4-79EE3EC790AD}" dateTime="2015-10-19T15:37:21" maxSheetId="2" userName="Ильин Сергей Викторович" r:id="rId28">
    <sheetIdMap count="1">
      <sheetId val="1"/>
    </sheetIdMap>
  </header>
  <header guid="{D26EA831-FA6A-45CA-9A46-050DDC861825}" dateTime="2015-10-19T15:38:01" maxSheetId="2" userName="Скребкова Ольга Николаевна" r:id="rId29" minRId="360" maxRId="363">
    <sheetIdMap count="1">
      <sheetId val="1"/>
    </sheetIdMap>
  </header>
  <header guid="{D2225071-B941-445E-89A2-9DC60D0AF24E}" dateTime="2015-10-19T15:38:50" maxSheetId="2" userName="Скребкова Ольга Николаевна" r:id="rId30" minRId="364" maxRId="365">
    <sheetIdMap count="1">
      <sheetId val="1"/>
    </sheetIdMap>
  </header>
  <header guid="{D9633D09-0F06-4C52-91DF-1323725C8A24}" dateTime="2015-10-19T15:39:47" maxSheetId="2" userName="Скребкова Ольга Николаевна" r:id="rId31" minRId="366" maxRId="367">
    <sheetIdMap count="1">
      <sheetId val="1"/>
    </sheetIdMap>
  </header>
  <header guid="{256A1D1F-01B3-4514-B685-436444C345E4}" dateTime="2015-10-19T15:40:44" maxSheetId="2" userName="Скребкова Ольга Николаевна" r:id="rId32" minRId="368" maxRId="369">
    <sheetIdMap count="1">
      <sheetId val="1"/>
    </sheetIdMap>
  </header>
  <header guid="{4443399C-5090-4D30-90C5-712BB3E44AA5}" dateTime="2015-10-19T15:41:27" maxSheetId="2" userName="Скребкова Ольга Николаевна" r:id="rId33" minRId="370" maxRId="371">
    <sheetIdMap count="1">
      <sheetId val="1"/>
    </sheetIdMap>
  </header>
  <header guid="{842B8A3B-5289-482C-B7BB-AC8C76BFAF70}" dateTime="2015-10-19T15:47:58" maxSheetId="2" userName="Архипова Инга Александровна" r:id="rId34" minRId="372" maxRId="375">
    <sheetIdMap count="1">
      <sheetId val="1"/>
    </sheetIdMap>
  </header>
  <header guid="{3ECF7DBB-6325-481A-9240-36125D9CEF60}" dateTime="2015-10-19T15:54:43" maxSheetId="2" userName="Архипова Инга Александровна" r:id="rId35" minRId="376" maxRId="388">
    <sheetIdMap count="1">
      <sheetId val="1"/>
    </sheetIdMap>
  </header>
  <header guid="{B644B5C0-2A13-4071-A87F-0FCDED14CE8F}" dateTime="2015-10-19T15:58:46" maxSheetId="2" userName="Архипова Инга Александровна" r:id="rId36" minRId="389" maxRId="393">
    <sheetIdMap count="1">
      <sheetId val="1"/>
    </sheetIdMap>
  </header>
  <header guid="{206966C7-2B96-4BB7-8398-22843B8A5FAB}" dateTime="2015-10-19T16:04:38" maxSheetId="2" userName="Мальцева Елена Викторовна" r:id="rId37">
    <sheetIdMap count="1">
      <sheetId val="1"/>
    </sheetIdMap>
  </header>
  <header guid="{77C1E5DD-0AEC-4691-80D1-31D963036E53}" dateTime="2015-10-19T16:08:15" maxSheetId="2" userName="Архипова Инга Александровна" r:id="rId38">
    <sheetIdMap count="1">
      <sheetId val="1"/>
    </sheetIdMap>
  </header>
  <header guid="{C0151B2D-7D1B-4EB9-A006-4D0ED86C87F6}" dateTime="2015-10-19T16:15:36" maxSheetId="2" userName="Мальцева Елена Викторовна" r:id="rId39" minRId="397" maxRId="405">
    <sheetIdMap count="1">
      <sheetId val="1"/>
    </sheetIdMap>
  </header>
  <header guid="{92B7A2AD-EEBC-40F1-B38B-FDE6E0B41C0F}" dateTime="2015-10-19T16:16:33" maxSheetId="2" userName="Горошкова Ольга Константиновна" r:id="rId40">
    <sheetIdMap count="1">
      <sheetId val="1"/>
    </sheetIdMap>
  </header>
  <header guid="{49A5F2EC-ED17-4EA2-A336-389E403500E1}" dateTime="2015-10-19T16:16:35" maxSheetId="2" userName="Архипова Инга Александровна" r:id="rId41" minRId="409" maxRId="417">
    <sheetIdMap count="1">
      <sheetId val="1"/>
    </sheetIdMap>
  </header>
  <header guid="{A039CBF5-4247-4EE4-A262-826A3CE034EB}" dateTime="2015-10-19T16:22:25" maxSheetId="2" userName="Архипова Инга Александровна" r:id="rId42" minRId="421" maxRId="425">
    <sheetIdMap count="1">
      <sheetId val="1"/>
    </sheetIdMap>
  </header>
  <header guid="{11540EFB-C51A-488C-A090-14F4B83AC3D9}" dateTime="2015-10-19T16:26:20" maxSheetId="2" userName="Мальцева Елена Викторовна" r:id="rId43">
    <sheetIdMap count="1">
      <sheetId val="1"/>
    </sheetIdMap>
  </header>
  <header guid="{D3C28C98-9CE3-4C53-8BDA-A411545E37AF}" dateTime="2015-10-19T16:36:56" maxSheetId="2" userName="Архипова Инга Александровна" r:id="rId44" minRId="429">
    <sheetIdMap count="1">
      <sheetId val="1"/>
    </sheetIdMap>
  </header>
  <header guid="{9053DE3C-F324-46AE-8637-E7BEB7FB8817}" dateTime="2015-10-19T16:40:51" maxSheetId="2" userName="Архипова Инга Александровна" r:id="rId45" minRId="433">
    <sheetIdMap count="1">
      <sheetId val="1"/>
    </sheetIdMap>
  </header>
  <header guid="{B55E80B1-9498-42D3-AEA1-488B3CD7514D}" dateTime="2015-10-19T16:45:43" maxSheetId="2" userName="Архипова Инга Александровна" r:id="rId46" minRId="434" maxRId="450">
    <sheetIdMap count="1">
      <sheetId val="1"/>
    </sheetIdMap>
  </header>
  <header guid="{706C78E2-5DDD-4124-B2B1-6BEAB71EF5B2}" dateTime="2015-10-19T17:04:40" maxSheetId="2" userName="Архипова Инга Александровна" r:id="rId47" minRId="451" maxRId="466">
    <sheetIdMap count="1">
      <sheetId val="1"/>
    </sheetIdMap>
  </header>
  <header guid="{FEE21AF1-3C5E-4CC4-AD4A-AFAC90819241}" dateTime="2015-10-19T17:11:20" maxSheetId="2" userName="Мальцева Елена Викторовна" r:id="rId48">
    <sheetIdMap count="1">
      <sheetId val="1"/>
    </sheetIdMap>
  </header>
  <header guid="{75769C59-1F5B-4C05-A42C-D335F3C0747B}" dateTime="2015-10-19T17:21:58" maxSheetId="2" userName="Архипова Инга Александровна" r:id="rId49" minRId="470" maxRId="484">
    <sheetIdMap count="1">
      <sheetId val="1"/>
    </sheetIdMap>
  </header>
  <header guid="{4F24171E-732C-4FE1-9B4B-1312D40EDC58}" dateTime="2015-10-19T17:39:06" maxSheetId="2" userName="Скребкова Ольга Николаевна" r:id="rId50" minRId="488" maxRId="493">
    <sheetIdMap count="1">
      <sheetId val="1"/>
    </sheetIdMap>
  </header>
  <header guid="{DCDD2F96-2CEA-41F6-8937-5159FCBE7C6B}" dateTime="2015-10-19T17:44:31" maxSheetId="2" userName="Мальцева Елена Викторовна" r:id="rId51">
    <sheetIdMap count="1">
      <sheetId val="1"/>
    </sheetIdMap>
  </header>
  <header guid="{991FD5D4-8349-44CE-BA11-AAEAB0CE7FA8}" dateTime="2015-10-19T17:44:35" maxSheetId="2" userName="Архипова Инга Александровна" r:id="rId52" minRId="500">
    <sheetIdMap count="1">
      <sheetId val="1"/>
    </sheetIdMap>
  </header>
  <header guid="{9C6F2781-A35D-4BD6-8F20-C4331468974A}" dateTime="2015-10-20T09:13:07" maxSheetId="2" userName="Болхова Наталья Валерьевна" r:id="rId53" minRId="504" maxRId="512">
    <sheetIdMap count="1">
      <sheetId val="1"/>
    </sheetIdMap>
  </header>
  <header guid="{4A4F071D-58A4-46C5-9520-1D97A5D3D4BB}" dateTime="2015-10-27T16:57:18" maxSheetId="2" userName="Никитина Ирина Сергеевна" r:id="rId54">
    <sheetIdMap count="1">
      <sheetId val="1"/>
    </sheetIdMap>
  </header>
  <header guid="{ECEAB6A9-E463-466F-99EA-2F929F86B0A6}" dateTime="2015-10-27T17:01:10" maxSheetId="2" userName="Никитина Ирина Сергеевна" r:id="rId55" minRId="519" maxRId="520">
    <sheetIdMap count="1">
      <sheetId val="1"/>
    </sheetIdMap>
  </header>
  <header guid="{CB8D5B10-4FBF-421B-8C39-FD3FBF521AE3}" dateTime="2015-10-27T17:02:58" maxSheetId="2" userName="Никитина Ирина Сергеевна" r:id="rId56">
    <sheetIdMap count="1">
      <sheetId val="1"/>
    </sheetIdMap>
  </header>
  <header guid="{BD3AAE94-2D87-4139-8F39-9251A54FB694}" dateTime="2015-10-27T17:05:42" maxSheetId="2" userName="Никитина Ирина Сергеевна" r:id="rId57" minRId="529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2" sId="1" odxf="1" dxf="1" numFmtId="19">
    <oc r="F19" t="inlineStr">
      <is>
        <t>02.8.</t>
      </is>
    </oc>
    <nc r="F19">
      <v>1984213</v>
    </nc>
    <ndxf>
      <numFmt numFmtId="19" formatCode="dd/mm/yyyy"/>
    </ndxf>
  </rcc>
  <rfmt sheetId="1" sqref="F19">
    <dxf>
      <alignment horizontal="left" readingOrder="0"/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" sId="1" numFmtId="19">
    <oc r="F19">
      <v>1984213</v>
    </oc>
    <nc r="F19" t="inlineStr">
      <is>
        <t>02.08.01.73320</t>
      </is>
    </nc>
  </rcc>
  <rrc rId="264" sId="1" ref="A19:XFD19" action="insertRow"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Заголовки_для_печати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1B024550_EEFD_4711_9190_1CFEBFD32CBC_.wvu.PrintTitle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</rrc>
  <rfmt sheetId="1" sqref="F19" start="0" length="0">
    <dxf>
      <font>
        <b val="0"/>
        <i/>
        <name val="Arial Cyr"/>
        <scheme val="none"/>
      </font>
      <numFmt numFmtId="19" formatCode="dd/mm/yyyy"/>
      <alignment horizontal="left" readingOrder="0"/>
      <border outline="0">
        <bottom style="thin">
          <color indexed="64"/>
        </bottom>
      </border>
    </dxf>
  </rfmt>
  <rcc rId="265" sId="1" odxf="1" dxf="1">
    <nc r="G19" t="inlineStr">
      <is>
        <t>Государственная поддержка обучающихся по образовательным программам высшего образования в виде областных и именных стипендий</t>
      </is>
    </nc>
    <odxf>
      <font>
        <b/>
        <i val="0"/>
        <name val="Arial Cyr"/>
        <scheme val="none"/>
      </font>
      <border outline="0">
        <bottom/>
      </border>
    </odxf>
    <ndxf>
      <font>
        <b val="0"/>
        <i/>
        <name val="Arial Cyr"/>
        <scheme val="none"/>
      </font>
      <border outline="0">
        <bottom style="thin">
          <color indexed="64"/>
        </bottom>
      </border>
    </ndxf>
  </rcc>
  <rcc rId="266" sId="1">
    <nc r="F19" t="inlineStr">
      <is>
        <t>02.08.01.00000</t>
      </is>
    </nc>
  </rcc>
  <rcc rId="267" sId="1">
    <nc r="K19">
      <f>K20</f>
    </nc>
  </rcc>
  <rcc rId="268" sId="1">
    <nc r="L19">
      <f>L20</f>
    </nc>
  </rcc>
  <rcc rId="269" sId="1">
    <nc r="M19">
      <f>M20</f>
    </nc>
  </rcc>
  <rcc rId="270" sId="1">
    <nc r="N19">
      <f>N20</f>
    </nc>
  </rcc>
  <rcc rId="271" sId="1">
    <nc r="O19">
      <f>O20</f>
    </nc>
  </rcc>
  <rcc rId="272" sId="1">
    <nc r="P19">
      <f>P20</f>
    </nc>
  </rcc>
  <rcc rId="273" sId="1">
    <nc r="Q19">
      <f>Q20</f>
    </nc>
  </rcc>
  <rfmt sheetId="1" sqref="K19:Q19" start="0" length="2147483647">
    <dxf>
      <font>
        <i/>
      </font>
    </dxf>
  </rfmt>
  <rfmt sheetId="1" sqref="K19:Q19" start="0" length="2147483647">
    <dxf>
      <font>
        <b val="0"/>
      </font>
    </dxf>
  </rfmt>
  <rfmt sheetId="1" sqref="G19" start="0" length="2147483647">
    <dxf>
      <font>
        <i val="0"/>
      </font>
    </dxf>
  </rfmt>
  <rfmt sheetId="1" sqref="K19:Q19" start="0" length="2147483647">
    <dxf>
      <font>
        <i val="0"/>
      </font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" sId="1" xfDxf="1" s="1" dxf="1">
    <nc r="G18" t="inlineStr">
      <is>
        <t>Областные и именные стипендии студентам, аспирантам и ординаторам, обучающимся по образовательным программам высшего образования в расположенных на территории Ярославской области образовательных организациях высшего образования и научных организациях</t>
      </is>
    </nc>
    <n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 Cyr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ndxf>
  </rcc>
  <rcc rId="275" sId="1">
    <oc r="F18" t="inlineStr">
      <is>
        <t>02.8.0000</t>
      </is>
    </oc>
    <nc r="F18" t="inlineStr">
      <is>
        <t>02.8.00.0000</t>
      </is>
    </nc>
  </rcc>
  <rcv guid="{F4711BAC-E172-42EE-9497-B0E915344688}" action="delete"/>
  <rdn rId="0" localSheetId="1" customView="1" name="Z_F4711BAC_E172_42EE_9497_B0E915344688_.wvu.PrintTitles" hidden="1" oldHidden="1">
    <formula>Новый_4!$F:$S,Новый_4!$4:$5</formula>
    <oldFormula>Новый_4!$F:$S,Новый_4!$4:$5</oldFormula>
  </rdn>
  <rdn rId="0" localSheetId="1" customView="1" name="Z_F4711BAC_E172_42EE_9497_B0E915344688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F4711BAC_E172_42EE_9497_B0E915344688_.wvu.FilterData" hidden="1" oldHidden="1">
    <formula>Новый_4!$A$5:$T$41</formula>
    <oldFormula>Новый_4!$A$5:$T$41</oldFormula>
  </rdn>
  <rcv guid="{F4711BAC-E172-42EE-9497-B0E915344688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9" sId="1" odxf="1" dxf="1">
    <nc r="I20" t="inlineStr">
      <is>
        <t>Областные и именные стипендии студентам, аспирантам и ординаторам, обучающимся по образовательным программам высшего образования в расположенных на территории Ярославской области образовательных организациях высшего образования и научных организациях</t>
      </is>
    </nc>
    <odxf>
      <font>
        <b val="0"/>
        <name val="Times New Roman"/>
        <scheme val="none"/>
      </font>
      <border outline="0">
        <bottom style="thin">
          <color indexed="64"/>
        </bottom>
      </border>
    </odxf>
    <ndxf>
      <font>
        <b/>
        <name val="Arial Cyr"/>
        <scheme val="none"/>
      </font>
      <border outline="0">
        <bottom/>
      </border>
    </ndxf>
  </rcc>
  <rfmt sheetId="1" sqref="I20" start="0" length="2147483647">
    <dxf>
      <font>
        <b val="0"/>
      </font>
    </dxf>
  </rfmt>
  <rfmt sheetId="1" sqref="I20" start="0" length="2147483647">
    <dxf>
      <font>
        <i/>
      </font>
    </dxf>
  </rfmt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" sId="1" numFmtId="4">
    <nc r="K9">
      <v>25400</v>
    </nc>
  </rcc>
  <rcc rId="281" sId="1" numFmtId="4">
    <nc r="N9">
      <v>25400</v>
    </nc>
  </rcc>
  <rcc rId="282" sId="1" numFmtId="4">
    <nc r="Q9">
      <v>25400</v>
    </nc>
  </rcc>
  <rcc rId="283" sId="1" numFmtId="4">
    <nc r="K10">
      <v>41500</v>
    </nc>
  </rcc>
  <rcc rId="284" sId="1" numFmtId="4">
    <nc r="N10">
      <v>41500</v>
    </nc>
  </rcc>
  <rcc rId="285" sId="1" numFmtId="4">
    <nc r="Q10">
      <v>41500</v>
    </nc>
  </rcc>
  <rcv guid="{1B024550-EEFD-4711-9190-1CFEBFD32CBC}" action="delete"/>
  <rdn rId="0" localSheetId="1" customView="1" name="Z_1B024550_EEFD_4711_9190_1CFEBFD32CBC_.wvu.PrintTitles" hidden="1" oldHidden="1">
    <formula>Новый_4!$F:$S,Новый_4!$4:$5</formula>
    <oldFormula>Новый_4!$F:$S,Новый_4!$4:$5</oldFormula>
  </rdn>
  <rdn rId="0" localSheetId="1" customView="1" name="Z_1B024550_EEFD_4711_9190_1CFEBFD32CBC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B024550_EEFD_4711_9190_1CFEBFD32CBC_.wvu.FilterData" hidden="1" oldHidden="1">
    <formula>Новый_4!$A$5:$T$41</formula>
    <oldFormula>Новый_4!$A$5:$T$41</oldFormula>
  </rdn>
  <rcv guid="{1B024550-EEFD-4711-9190-1CFEBFD32CBC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B024550-EEFD-4711-9190-1CFEBFD32CBC}" action="delete"/>
  <rdn rId="0" localSheetId="1" customView="1" name="Z_1B024550_EEFD_4711_9190_1CFEBFD32CBC_.wvu.PrintTitles" hidden="1" oldHidden="1">
    <formula>Новый_4!$F:$S,Новый_4!$4:$5</formula>
    <oldFormula>Новый_4!$F:$S,Новый_4!$4:$5</oldFormula>
  </rdn>
  <rdn rId="0" localSheetId="1" customView="1" name="Z_1B024550_EEFD_4711_9190_1CFEBFD32CBC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B024550_EEFD_4711_9190_1CFEBFD32CBC_.wvu.FilterData" hidden="1" oldHidden="1">
    <formula>Новый_4!$A$5:$T$41</formula>
    <oldFormula>Новый_4!$A$5:$T$41</oldFormula>
  </rdn>
  <rcv guid="{1B024550-EEFD-4711-9190-1CFEBFD32CBC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20" start="0" length="2147483647">
    <dxf>
      <font>
        <i val="0"/>
      </font>
    </dxf>
  </rfmt>
  <rfmt sheetId="1" sqref="G18:I20" start="0" length="2147483647">
    <dxf>
      <font>
        <name val="Times New Roman"/>
        <scheme val="none"/>
      </font>
    </dxf>
  </rfmt>
  <rcv guid="{F4711BAC-E172-42EE-9497-B0E915344688}" action="delete"/>
  <rdn rId="0" localSheetId="1" customView="1" name="Z_F4711BAC_E172_42EE_9497_B0E915344688_.wvu.PrintTitles" hidden="1" oldHidden="1">
    <formula>Новый_4!$F:$S,Новый_4!$4:$5</formula>
    <oldFormula>Новый_4!$F:$S,Новый_4!$4:$5</oldFormula>
  </rdn>
  <rdn rId="0" localSheetId="1" customView="1" name="Z_F4711BAC_E172_42EE_9497_B0E915344688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F4711BAC_E172_42EE_9497_B0E915344688_.wvu.FilterData" hidden="1" oldHidden="1">
    <formula>Новый_4!$A$5:$T$41</formula>
    <oldFormula>Новый_4!$A$5:$T$41</oldFormula>
  </rdn>
  <rcv guid="{F4711BAC-E172-42EE-9497-B0E915344688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B024550-EEFD-4711-9190-1CFEBFD32CBC}" action="delete"/>
  <rdn rId="0" localSheetId="1" customView="1" name="Z_1B024550_EEFD_4711_9190_1CFEBFD32CBC_.wvu.PrintTitles" hidden="1" oldHidden="1">
    <formula>Новый_4!$F:$S,Новый_4!$4:$5</formula>
    <oldFormula>Новый_4!$F:$S,Новый_4!$4:$5</oldFormula>
  </rdn>
  <rdn rId="0" localSheetId="1" customView="1" name="Z_1B024550_EEFD_4711_9190_1CFEBFD32CBC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B024550_EEFD_4711_9190_1CFEBFD32CBC_.wvu.FilterData" hidden="1" oldHidden="1">
    <formula>Новый_4!$A$5:$T$41</formula>
    <oldFormula>Новый_4!$A$5:$T$41</oldFormula>
  </rdn>
  <rcv guid="{1B024550-EEFD-4711-9190-1CFEBFD32CBC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4711BAC-E172-42EE-9497-B0E915344688}" action="delete"/>
  <rdn rId="0" localSheetId="1" customView="1" name="Z_F4711BAC_E172_42EE_9497_B0E915344688_.wvu.PrintTitles" hidden="1" oldHidden="1">
    <formula>Новый_4!$F:$S,Новый_4!$4:$5</formula>
    <oldFormula>Новый_4!$F:$S,Новый_4!$4:$5</oldFormula>
  </rdn>
  <rdn rId="0" localSheetId="1" customView="1" name="Z_F4711BAC_E172_42EE_9497_B0E915344688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F4711BAC_E172_42EE_9497_B0E915344688_.wvu.FilterData" hidden="1" oldHidden="1">
    <formula>Новый_4!$A$5:$T$41</formula>
    <oldFormula>Новый_4!$A$5:$T$41</oldFormula>
  </rdn>
  <rcv guid="{F4711BAC-E172-42EE-9497-B0E915344688}" action="add"/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1" sId="1" ref="A27:XFD27" action="insertRow"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Заголовки_для_печати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1B024550_EEFD_4711_9190_1CFEBFD32CBC_.wvu.PrintTitle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</rrc>
  <rrc rId="302" sId="1" ref="A27:XFD27" action="insertRow"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Заголовки_для_печати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1B024550_EEFD_4711_9190_1CFEBFD32CBC_.wvu.PrintTitle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</rrc>
  <rrc rId="303" sId="1" ref="A28:XFD28" action="insertRow"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Заголовки_для_печати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1B024550_EEFD_4711_9190_1CFEBFD32CBC_.wvu.PrintTitle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</rr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 numFmtId="4">
    <nc r="K8">
      <v>88500</v>
    </nc>
  </rcc>
  <rcc rId="2" sId="1" numFmtId="4">
    <nc r="N8">
      <v>88500</v>
    </nc>
  </rcc>
  <rcc rId="3" sId="1" numFmtId="4">
    <nc r="Q8">
      <v>88500</v>
    </nc>
  </rcc>
  <rcv guid="{1B024550-EEFD-4711-9190-1CFEBFD32CBC}" action="delete"/>
  <rdn rId="0" localSheetId="1" customView="1" name="Z_1B024550_EEFD_4711_9190_1CFEBFD32CBC_.wvu.PrintTitles" hidden="1" oldHidden="1">
    <formula>Новый_4!$F:$S,Новый_4!$4:$5</formula>
    <oldFormula>Новый_4!$F:$S,Новый_4!$4:$5</oldFormula>
  </rdn>
  <rdn rId="0" localSheetId="1" customView="1" name="Z_1B024550_EEFD_4711_9190_1CFEBFD32CBC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B024550_EEFD_4711_9190_1CFEBFD32CBC_.wvu.FilterData" hidden="1" oldHidden="1">
    <formula>Новый_4!$A$5:$T$38</formula>
    <oldFormula>Новый_4!$A$5:$T$38</oldFormula>
  </rdn>
  <rcv guid="{1B024550-EEFD-4711-9190-1CFEBFD32CBC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4" sId="1">
    <nc r="G27" t="inlineStr">
      <is>
        <t>Областная целевая программа  "Семья и дети Ярославии"</t>
      </is>
    </nc>
  </rcc>
  <rcc rId="305" sId="1">
    <nc r="F27" t="inlineStr">
      <is>
        <t>03.3.00.00000</t>
      </is>
    </nc>
  </rcc>
  <rfmt sheetId="1" sqref="F27:G27" start="0" length="2147483647">
    <dxf>
      <font>
        <b/>
      </font>
    </dxf>
  </rfmt>
  <rfmt sheetId="1" sqref="F27:I29" start="0" length="2147483647">
    <dxf>
      <font>
        <name val="Times New Roman"/>
        <scheme val="none"/>
      </font>
    </dxf>
  </rfmt>
  <rfmt sheetId="1" sqref="G27:I29" start="0" length="2147483647">
    <dxf>
      <font>
        <name val="Arial"/>
        <scheme val="none"/>
      </font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" start="0" length="0">
    <dxf>
      <font>
        <b/>
        <name val="Times New Roman"/>
        <scheme val="none"/>
      </font>
    </dxf>
  </rfmt>
  <rfmt sheetId="1" sqref="F29" start="0" length="0">
    <dxf>
      <font>
        <b/>
        <name val="Times New Roman"/>
        <scheme val="none"/>
      </font>
    </dxf>
  </rfmt>
  <rcc rId="306" sId="1" xfDxf="1" s="1" dxf="1">
    <nc r="G28" t="inlineStr">
      <is>
        <t>Обеспечение отдыха  и оздоровления детей на территории Ярославской области</t>
      </is>
    </nc>
    <n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ndxf>
  </rcc>
  <rcc rId="307" sId="1" xfDxf="1" s="1" dxf="1">
    <nc r="G29" t="inlineStr">
      <is>
        <t>Обеспечение организации отдыха и оздоровления детей</t>
      </is>
    </nc>
    <ndxf>
      <font>
        <b val="0"/>
        <i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1" hidden="1"/>
    </ndxf>
  </rcc>
  <rcc rId="308" sId="1">
    <nc r="F28" t="inlineStr">
      <is>
        <t>03.3.02.00000</t>
      </is>
    </nc>
  </rcc>
  <rcc rId="309" sId="1">
    <nc r="F29" t="inlineStr">
      <is>
        <t>03.3.02.70950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F13D2C-F53C-4C53-B231-92518E8A2152}" action="delete"/>
  <rdn rId="0" localSheetId="1" customView="1" name="Z_5DF13D2C_F53C_4C53_B231_92518E8A2152_.wvu.PrintTitles" hidden="1" oldHidden="1">
    <formula>Новый_4!$F:$S,Новый_4!$4:$5</formula>
    <oldFormula>Новый_4!$F:$S,Новый_4!$4:$5</oldFormula>
  </rdn>
  <rdn rId="0" localSheetId="1" customView="1" name="Z_5DF13D2C_F53C_4C53_B231_92518E8A2152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5DF13D2C_F53C_4C53_B231_92518E8A2152_.wvu.FilterData" hidden="1" oldHidden="1">
    <formula>Новый_4!$A$5:$T$44</formula>
    <oldFormula>Новый_4!$A$5:$T$44</oldFormula>
  </rdn>
  <rcv guid="{5DF13D2C-F53C-4C53-B231-92518E8A2152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" start="0" length="0">
    <dxf>
      <font>
        <name val="Arial Cyr"/>
        <scheme val="none"/>
      </font>
    </dxf>
  </rfmt>
  <rcv guid="{5DF13D2C-F53C-4C53-B231-92518E8A2152}" action="delete"/>
  <rdn rId="0" localSheetId="1" customView="1" name="Z_5DF13D2C_F53C_4C53_B231_92518E8A2152_.wvu.PrintTitles" hidden="1" oldHidden="1">
    <formula>Новый_4!$F:$S,Новый_4!$4:$5</formula>
    <oldFormula>Новый_4!$F:$S,Новый_4!$4:$5</oldFormula>
  </rdn>
  <rdn rId="0" localSheetId="1" customView="1" name="Z_5DF13D2C_F53C_4C53_B231_92518E8A2152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5DF13D2C_F53C_4C53_B231_92518E8A2152_.wvu.FilterData" hidden="1" oldHidden="1">
    <formula>Новый_4!$A$5:$T$44</formula>
    <oldFormula>Новый_4!$A$5:$T$44</oldFormula>
  </rdn>
  <rcv guid="{5DF13D2C-F53C-4C53-B231-92518E8A2152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" sId="1" numFmtId="4">
    <nc r="N36">
      <v>15482</v>
    </nc>
  </rcc>
  <rcc rId="317" sId="1" numFmtId="4">
    <nc r="Q36">
      <v>15482</v>
    </nc>
  </rcc>
  <rcc rId="318" sId="1" numFmtId="4">
    <nc r="N37">
      <v>24420</v>
    </nc>
  </rcc>
  <rcc rId="319" sId="1" numFmtId="4">
    <nc r="Q37">
      <v>24420</v>
    </nc>
  </rcc>
  <rfmt sheetId="1" sqref="N35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top/>
        <bottom/>
      </border>
    </dxf>
  </rfmt>
  <rfmt sheetId="1" sqref="O35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right style="thin">
          <color indexed="64"/>
        </right>
        <top/>
        <bottom/>
      </border>
    </dxf>
  </rfmt>
  <rcc rId="320" sId="1" odxf="1" dxf="1" numFmtId="4">
    <nc r="N35">
      <v>1308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top style="thin">
          <color indexed="64"/>
        </top>
        <bottom style="thin">
          <color indexed="64"/>
        </bottom>
      </border>
    </ndxf>
  </rcc>
  <rfmt sheetId="1" sqref="O35" start="0" length="0">
    <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  <top style="thin">
          <color indexed="64"/>
        </top>
        <bottom style="thin">
          <color indexed="64"/>
        </bottom>
      </border>
    </dxf>
  </rfmt>
  <rcc rId="321" sId="1" numFmtId="4">
    <nc r="Q35">
      <v>1308</v>
    </nc>
  </rcc>
  <rfmt sheetId="1" sqref="N38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top/>
        <bottom/>
      </border>
    </dxf>
  </rfmt>
  <rfmt sheetId="1" sqref="O38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right style="thin">
          <color indexed="64"/>
        </right>
        <top/>
        <bottom/>
      </border>
    </dxf>
  </rfmt>
  <rcc rId="322" sId="1" odxf="1" dxf="1" numFmtId="4">
    <nc r="N38">
      <v>37200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top style="thin">
          <color indexed="64"/>
        </top>
        <bottom style="thin">
          <color indexed="64"/>
        </bottom>
      </border>
    </ndxf>
  </rcc>
  <rcc rId="323" sId="1" numFmtId="4">
    <nc r="Q38">
      <v>37200</v>
    </nc>
  </rcc>
  <rfmt sheetId="1" sqref="K35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left style="thin">
          <color indexed="64"/>
        </left>
        <right style="thin">
          <color indexed="64"/>
        </right>
      </border>
    </dxf>
  </rfmt>
  <rfmt sheetId="1" sqref="K36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left style="thin">
          <color indexed="64"/>
        </left>
        <right style="thin">
          <color indexed="64"/>
        </right>
      </border>
    </dxf>
  </rfmt>
  <rfmt sheetId="1" sqref="K37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left style="thin">
          <color indexed="64"/>
        </left>
        <right style="thin">
          <color indexed="64"/>
        </right>
      </border>
    </dxf>
  </rfmt>
  <rfmt sheetId="1" sqref="K38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left style="thin">
          <color indexed="64"/>
        </left>
        <right style="thin">
          <color indexed="64"/>
        </right>
      </border>
    </dxf>
  </rfmt>
  <rcc rId="324" sId="1" odxf="1" dxf="1" numFmtId="4">
    <nc r="K35">
      <v>2616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</border>
    </ndxf>
  </rcc>
  <rcc rId="325" sId="1" odxf="1" dxf="1" numFmtId="4">
    <nc r="K36">
      <v>16174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</border>
    </ndxf>
  </rcc>
  <rcc rId="326" sId="1" odxf="1" dxf="1" numFmtId="4">
    <nc r="K37">
      <v>29586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</border>
    </ndxf>
  </rcc>
  <rcc rId="327" sId="1" odxf="1" dxf="1" numFmtId="4">
    <nc r="K38">
      <v>74400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</border>
    </ndxf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" sId="1">
    <oc r="F14" t="inlineStr">
      <is>
        <t>02.1.7423</t>
      </is>
    </oc>
    <nc r="F14" t="inlineStr">
      <is>
        <t>02.1.01.7423</t>
      </is>
    </nc>
  </rcc>
  <rcc rId="329" sId="1" numFmtId="4">
    <nc r="K14">
      <v>631602</v>
    </nc>
  </rcc>
  <rcc rId="330" sId="1" numFmtId="4">
    <nc r="N14">
      <v>631602</v>
    </nc>
  </rcc>
  <rcc rId="331" sId="1" numFmtId="4">
    <nc r="Q14">
      <v>631602</v>
    </nc>
  </rcc>
  <rcc rId="332" sId="1">
    <oc r="F15" t="inlineStr">
      <is>
        <t>02.1.7424</t>
      </is>
    </oc>
    <nc r="F15" t="inlineStr">
      <is>
        <t>02.1.01.7424</t>
      </is>
    </nc>
  </rcc>
  <rcc rId="333" sId="1" numFmtId="4">
    <nc r="K15">
      <v>2658232</v>
    </nc>
  </rcc>
  <rcc rId="334" sId="1" numFmtId="4">
    <nc r="N15">
      <v>2658232</v>
    </nc>
  </rcc>
  <rcc rId="335" sId="1" numFmtId="4">
    <nc r="Q15">
      <v>2658232</v>
    </nc>
  </rcc>
  <rcc rId="336" sId="1">
    <oc r="F16" t="inlineStr">
      <is>
        <t>02.1.7425</t>
      </is>
    </oc>
    <nc r="F16" t="inlineStr">
      <is>
        <t>02.1.01.7425</t>
      </is>
    </nc>
  </rcc>
  <rcc rId="337" sId="1" numFmtId="4">
    <nc r="K16">
      <v>3281000</v>
    </nc>
  </rcc>
  <rcc rId="338" sId="1" numFmtId="4">
    <nc r="N16">
      <v>3281000</v>
    </nc>
  </rcc>
  <rcc rId="339" sId="1" numFmtId="4">
    <nc r="Q16">
      <v>3281000</v>
    </nc>
  </rcc>
  <rcc rId="340" sId="1">
    <oc r="F17" t="inlineStr">
      <is>
        <t>02.1.7426</t>
      </is>
    </oc>
    <nc r="F17" t="inlineStr">
      <is>
        <t>02.1.01.7426</t>
      </is>
    </nc>
  </rcc>
  <rcc rId="341" sId="1" numFmtId="4">
    <nc r="K17">
      <v>17577000</v>
    </nc>
  </rcc>
  <rcc rId="342" sId="1" numFmtId="4">
    <nc r="N17">
      <v>17577000</v>
    </nc>
  </rcc>
  <rcc rId="343" sId="1" numFmtId="4">
    <nc r="Q17">
      <v>17577000</v>
    </nc>
  </rcc>
  <rdn rId="0" localSheetId="1" customView="1" name="Z_1177D843_6A6E_419E_A6FD_1F9DB4C9E950_.wvu.PrintTitles" hidden="1" oldHidden="1">
    <formula>Новый_4!$F:$S,Новый_4!$4:$5</formula>
  </rdn>
  <rdn rId="0" localSheetId="1" customView="1" name="Z_1177D843_6A6E_419E_A6FD_1F9DB4C9E950_.wvu.Cols" hidden="1" oldHidden="1">
    <formula>Новый_4!$B:$E,Новый_4!$H:$H,Новый_4!$L:$M,Новый_4!$O:$P,Новый_4!$R:$S</formula>
  </rdn>
  <rdn rId="0" localSheetId="1" customView="1" name="Z_1177D843_6A6E_419E_A6FD_1F9DB4C9E950_.wvu.FilterData" hidden="1" oldHidden="1">
    <formula>Новый_4!$A$5:$T$44</formula>
  </rdn>
  <rcv guid="{1177D843-6A6E-419E-A6FD-1F9DB4C9E950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" sId="1" numFmtId="4">
    <nc r="K23">
      <v>406403</v>
    </nc>
  </rcc>
  <rcc rId="348" sId="1" numFmtId="4">
    <nc r="K24">
      <v>573830</v>
    </nc>
  </rcc>
  <rcc rId="349" sId="1">
    <oc r="F23" t="inlineStr">
      <is>
        <t>03.1.7079</t>
      </is>
    </oc>
    <nc r="F23" t="inlineStr">
      <is>
        <t>03.1.01.70790</t>
      </is>
    </nc>
  </rcc>
  <rcc rId="350" sId="1">
    <oc r="F24" t="inlineStr">
      <is>
        <t>03.1.7307</t>
      </is>
    </oc>
    <nc r="F24" t="inlineStr">
      <is>
        <t>03.1..01.73070</t>
      </is>
    </nc>
  </rcc>
  <rdn rId="0" localSheetId="1" customView="1" name="Z_3B2D431E_4D07_4BFB_B24A_A658C08424ED_.wvu.PrintTitles" hidden="1" oldHidden="1">
    <formula>Новый_4!$F:$S,Новый_4!$4:$5</formula>
  </rdn>
  <rdn rId="0" localSheetId="1" customView="1" name="Z_3B2D431E_4D07_4BFB_B24A_A658C08424ED_.wvu.Cols" hidden="1" oldHidden="1">
    <formula>Новый_4!$B:$E,Новый_4!$H:$H,Новый_4!$L:$M,Новый_4!$O:$P,Новый_4!$R:$S</formula>
  </rdn>
  <rdn rId="0" localSheetId="1" customView="1" name="Z_3B2D431E_4D07_4BFB_B24A_A658C08424ED_.wvu.FilterData" hidden="1" oldHidden="1">
    <formula>Новый_4!$A$5:$T$44</formula>
  </rdn>
  <rcv guid="{3B2D431E-4D07-4BFB-B24A-A658C08424ED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54" sId="1" ref="A27:XFD27" action="deleteRow">
    <undo index="1" exp="area" ref3D="1" dr="$F$1:$S$1048576" dn="Заголовки_для_печати" sId="1"/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3B2D431E_4D07_4BFB_B24A_A658C08424ED_.wvu.PrintTitles" sId="1"/>
    <undo index="8" exp="area" ref3D="1" dr="$R$1:$S$1048576" dn="Z_3B2D431E_4D07_4BFB_B24A_A658C08424ED_.wvu.Cols" sId="1"/>
    <undo index="6" exp="area" ref3D="1" dr="$O$1:$P$1048576" dn="Z_3B2D431E_4D07_4BFB_B24A_A658C08424ED_.wvu.Cols" sId="1"/>
    <undo index="4" exp="area" ref3D="1" dr="$L$1:$M$1048576" dn="Z_3B2D431E_4D07_4BFB_B24A_A658C08424ED_.wvu.Cols" sId="1"/>
    <undo index="2" exp="area" ref3D="1" dr="$H$1:$H$1048576" dn="Z_3B2D431E_4D07_4BFB_B24A_A658C08424ED_.wvu.Cols" sId="1"/>
    <undo index="1" exp="area" ref3D="1" dr="$B$1:$E$1048576" dn="Z_3B2D431E_4D07_4BFB_B24A_A658C08424ED_.wvu.Cols" sId="1"/>
    <undo index="1" exp="area" ref3D="1" dr="$F$1:$S$1048576" dn="Z_1B024550_EEFD_4711_9190_1CFEBFD32CBC_.wvu.PrintTitle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  <undo index="1" exp="area" ref3D="1" dr="$F$1:$S$1048576" dn="Z_1177D843_6A6E_419E_A6FD_1F9DB4C9E950_.wvu.PrintTitles" sId="1"/>
    <undo index="8" exp="area" ref3D="1" dr="$R$1:$S$1048576" dn="Z_1177D843_6A6E_419E_A6FD_1F9DB4C9E950_.wvu.Cols" sId="1"/>
    <undo index="6" exp="area" ref3D="1" dr="$O$1:$P$1048576" dn="Z_1177D843_6A6E_419E_A6FD_1F9DB4C9E950_.wvu.Cols" sId="1"/>
    <undo index="4" exp="area" ref3D="1" dr="$L$1:$M$1048576" dn="Z_1177D843_6A6E_419E_A6FD_1F9DB4C9E950_.wvu.Cols" sId="1"/>
    <undo index="2" exp="area" ref3D="1" dr="$H$1:$H$1048576" dn="Z_1177D843_6A6E_419E_A6FD_1F9DB4C9E950_.wvu.Cols" sId="1"/>
    <undo index="1" exp="area" ref3D="1" dr="$B$1:$E$1048576" dn="Z_1177D843_6A6E_419E_A6FD_1F9DB4C9E950_.wvu.Cols" sId="1"/>
    <rfmt sheetId="1" xfDxf="1" s="1" sqref="A27:XFD27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Arial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27" start="0" length="0">
      <dxf>
        <font>
          <sz val="10"/>
          <color auto="1"/>
          <name val="Arial Cyr"/>
          <scheme val="none"/>
        </font>
        <border outline="0">
          <right style="thin">
            <color indexed="64"/>
          </right>
        </border>
        <protection hidden="1"/>
      </dxf>
    </rfmt>
    <rfmt sheetId="1" sqref="B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C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D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E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cc rId="0" sId="1" dxf="1">
      <nc r="F27" t="inlineStr">
        <is>
          <t>03.3.00.00000</t>
        </is>
      </nc>
      <ndxf>
        <font>
          <b/>
          <i/>
          <sz val="10"/>
          <color auto="1"/>
          <name val="Times New Roman"/>
          <scheme val="none"/>
        </font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>
      <nc r="G27" t="inlineStr">
        <is>
          <t>Областная целевая программа  "Семья и дети Ярославии"</t>
        </is>
      </nc>
      <ndxf>
        <font>
          <b/>
          <i/>
          <sz val="10"/>
          <color auto="1"/>
          <name val="Arial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fmt sheetId="1" sqref="H27" start="0" length="0">
      <dxf>
        <border outline="0">
          <top style="thin">
            <color indexed="64"/>
          </top>
          <bottom style="thin">
            <color indexed="64"/>
          </bottom>
        </border>
        <protection hidden="1"/>
      </dxf>
    </rfmt>
    <rfmt sheetId="1" sqref="I27" start="0" length="0">
      <dxf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J27" start="0" length="0">
      <dxf>
        <font>
          <sz val="10"/>
          <color auto="1"/>
          <name val="Times New Roman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K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top style="thin">
            <color indexed="64"/>
          </top>
          <bottom style="thin">
            <color indexed="64"/>
          </bottom>
        </border>
        <protection hidden="1"/>
      </dxf>
    </rfmt>
    <rfmt sheetId="1" sqref="L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M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N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O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P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Q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R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S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T27" start="0" length="0">
      <dxf>
        <border outline="0">
          <left style="thin">
            <color indexed="64"/>
          </left>
        </border>
        <protection hidden="1"/>
      </dxf>
    </rfmt>
  </rrc>
  <rrc rId="355" sId="1" ref="A27:XFD27" action="deleteRow">
    <undo index="1" exp="area" ref3D="1" dr="$F$1:$S$1048576" dn="Заголовки_для_печати" sId="1"/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3B2D431E_4D07_4BFB_B24A_A658C08424ED_.wvu.PrintTitles" sId="1"/>
    <undo index="8" exp="area" ref3D="1" dr="$R$1:$S$1048576" dn="Z_3B2D431E_4D07_4BFB_B24A_A658C08424ED_.wvu.Cols" sId="1"/>
    <undo index="6" exp="area" ref3D="1" dr="$O$1:$P$1048576" dn="Z_3B2D431E_4D07_4BFB_B24A_A658C08424ED_.wvu.Cols" sId="1"/>
    <undo index="4" exp="area" ref3D="1" dr="$L$1:$M$1048576" dn="Z_3B2D431E_4D07_4BFB_B24A_A658C08424ED_.wvu.Cols" sId="1"/>
    <undo index="2" exp="area" ref3D="1" dr="$H$1:$H$1048576" dn="Z_3B2D431E_4D07_4BFB_B24A_A658C08424ED_.wvu.Cols" sId="1"/>
    <undo index="1" exp="area" ref3D="1" dr="$B$1:$E$1048576" dn="Z_3B2D431E_4D07_4BFB_B24A_A658C08424ED_.wvu.Cols" sId="1"/>
    <undo index="1" exp="area" ref3D="1" dr="$F$1:$S$1048576" dn="Z_1B024550_EEFD_4711_9190_1CFEBFD32CBC_.wvu.PrintTitle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  <undo index="1" exp="area" ref3D="1" dr="$F$1:$S$1048576" dn="Z_1177D843_6A6E_419E_A6FD_1F9DB4C9E950_.wvu.PrintTitles" sId="1"/>
    <undo index="8" exp="area" ref3D="1" dr="$R$1:$S$1048576" dn="Z_1177D843_6A6E_419E_A6FD_1F9DB4C9E950_.wvu.Cols" sId="1"/>
    <undo index="6" exp="area" ref3D="1" dr="$O$1:$P$1048576" dn="Z_1177D843_6A6E_419E_A6FD_1F9DB4C9E950_.wvu.Cols" sId="1"/>
    <undo index="4" exp="area" ref3D="1" dr="$L$1:$M$1048576" dn="Z_1177D843_6A6E_419E_A6FD_1F9DB4C9E950_.wvu.Cols" sId="1"/>
    <undo index="2" exp="area" ref3D="1" dr="$H$1:$H$1048576" dn="Z_1177D843_6A6E_419E_A6FD_1F9DB4C9E950_.wvu.Cols" sId="1"/>
    <undo index="1" exp="area" ref3D="1" dr="$B$1:$E$1048576" dn="Z_1177D843_6A6E_419E_A6FD_1F9DB4C9E950_.wvu.Cols" sId="1"/>
    <rfmt sheetId="1" xfDxf="1" s="1" sqref="A27:XFD27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Arial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27" start="0" length="0">
      <dxf>
        <font>
          <sz val="10"/>
          <color auto="1"/>
          <name val="Arial Cyr"/>
          <scheme val="none"/>
        </font>
        <border outline="0">
          <right style="thin">
            <color indexed="64"/>
          </right>
        </border>
        <protection hidden="1"/>
      </dxf>
    </rfmt>
    <rfmt sheetId="1" sqref="B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C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D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E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cc rId="0" sId="1" dxf="1">
      <nc r="F27" t="inlineStr">
        <is>
          <t>03.3.02.00000</t>
        </is>
      </nc>
      <ndxf>
        <font>
          <b/>
          <i/>
          <sz val="10"/>
          <color auto="1"/>
          <name val="Times New Roman"/>
          <scheme val="none"/>
        </font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>
      <nc r="G27" t="inlineStr">
        <is>
          <t>Обеспечение отдыха  и оздоровления детей на территории Ярославской области</t>
        </is>
      </nc>
      <ndxf>
        <font>
          <i/>
          <sz val="10"/>
          <color auto="1"/>
          <name val="Arial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fmt sheetId="1" sqref="H27" start="0" length="0">
      <dxf>
        <border outline="0">
          <top style="thin">
            <color indexed="64"/>
          </top>
          <bottom style="thin">
            <color indexed="64"/>
          </bottom>
        </border>
        <protection hidden="1"/>
      </dxf>
    </rfmt>
    <rfmt sheetId="1" sqref="I27" start="0" length="0">
      <dxf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J27" start="0" length="0">
      <dxf>
        <font>
          <sz val="10"/>
          <color auto="1"/>
          <name val="Times New Roman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K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top style="thin">
            <color indexed="64"/>
          </top>
          <bottom style="thin">
            <color indexed="64"/>
          </bottom>
        </border>
        <protection hidden="1"/>
      </dxf>
    </rfmt>
    <rfmt sheetId="1" sqref="L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M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N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O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P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Q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R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S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T27" start="0" length="0">
      <dxf>
        <border outline="0">
          <left style="thin">
            <color indexed="64"/>
          </left>
        </border>
        <protection hidden="1"/>
      </dxf>
    </rfmt>
  </rrc>
  <rrc rId="356" sId="1" ref="A27:XFD27" action="deleteRow">
    <undo index="1" exp="area" ref3D="1" dr="$F$1:$S$1048576" dn="Заголовки_для_печати" sId="1"/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3B2D431E_4D07_4BFB_B24A_A658C08424ED_.wvu.PrintTitles" sId="1"/>
    <undo index="8" exp="area" ref3D="1" dr="$R$1:$S$1048576" dn="Z_3B2D431E_4D07_4BFB_B24A_A658C08424ED_.wvu.Cols" sId="1"/>
    <undo index="6" exp="area" ref3D="1" dr="$O$1:$P$1048576" dn="Z_3B2D431E_4D07_4BFB_B24A_A658C08424ED_.wvu.Cols" sId="1"/>
    <undo index="4" exp="area" ref3D="1" dr="$L$1:$M$1048576" dn="Z_3B2D431E_4D07_4BFB_B24A_A658C08424ED_.wvu.Cols" sId="1"/>
    <undo index="2" exp="area" ref3D="1" dr="$H$1:$H$1048576" dn="Z_3B2D431E_4D07_4BFB_B24A_A658C08424ED_.wvu.Cols" sId="1"/>
    <undo index="1" exp="area" ref3D="1" dr="$B$1:$E$1048576" dn="Z_3B2D431E_4D07_4BFB_B24A_A658C08424ED_.wvu.Cols" sId="1"/>
    <undo index="1" exp="area" ref3D="1" dr="$F$1:$S$1048576" dn="Z_1B024550_EEFD_4711_9190_1CFEBFD32CBC_.wvu.PrintTitle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  <undo index="1" exp="area" ref3D="1" dr="$F$1:$S$1048576" dn="Z_1177D843_6A6E_419E_A6FD_1F9DB4C9E950_.wvu.PrintTitles" sId="1"/>
    <undo index="8" exp="area" ref3D="1" dr="$R$1:$S$1048576" dn="Z_1177D843_6A6E_419E_A6FD_1F9DB4C9E950_.wvu.Cols" sId="1"/>
    <undo index="6" exp="area" ref3D="1" dr="$O$1:$P$1048576" dn="Z_1177D843_6A6E_419E_A6FD_1F9DB4C9E950_.wvu.Cols" sId="1"/>
    <undo index="4" exp="area" ref3D="1" dr="$L$1:$M$1048576" dn="Z_1177D843_6A6E_419E_A6FD_1F9DB4C9E950_.wvu.Cols" sId="1"/>
    <undo index="2" exp="area" ref3D="1" dr="$H$1:$H$1048576" dn="Z_1177D843_6A6E_419E_A6FD_1F9DB4C9E950_.wvu.Cols" sId="1"/>
    <undo index="1" exp="area" ref3D="1" dr="$B$1:$E$1048576" dn="Z_1177D843_6A6E_419E_A6FD_1F9DB4C9E950_.wvu.Cols" sId="1"/>
    <rfmt sheetId="1" xfDxf="1" s="1" sqref="A27:XFD27" start="0" length="0">
      <dxf>
        <font>
          <b val="0"/>
          <i val="0"/>
          <strike val="0"/>
          <condense val="0"/>
          <extend val="0"/>
          <outline val="0"/>
          <shadow val="0"/>
          <u val="none"/>
          <vertAlign val="baseline"/>
          <sz val="10"/>
          <color auto="1"/>
          <name val="Arial"/>
          <scheme val="none"/>
        </font>
        <numFmt numFmtId="0" formatCode="General"/>
        <fill>
          <patternFill patternType="none">
            <fgColor indexed="64"/>
            <bgColor indexed="65"/>
          </patternFill>
        </fill>
        <alignment horizontal="general" vertical="bottom" textRotation="0" wrapText="0" indent="0" justifyLastLine="0" shrinkToFit="0" readingOrder="0"/>
        <border diagonalUp="0" diagonalDown="0" outline="0">
          <left/>
          <right/>
          <top/>
          <bottom/>
        </border>
        <protection locked="1" hidden="0"/>
      </dxf>
    </rfmt>
    <rfmt sheetId="1" sqref="A27" start="0" length="0">
      <dxf>
        <font>
          <sz val="10"/>
          <color auto="1"/>
          <name val="Arial Cyr"/>
          <scheme val="none"/>
        </font>
        <border outline="0">
          <right style="thin">
            <color indexed="64"/>
          </right>
        </border>
        <protection hidden="1"/>
      </dxf>
    </rfmt>
    <rfmt sheetId="1" sqref="B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C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D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E27" start="0" length="0">
      <dxf>
        <font>
          <i/>
          <sz val="10"/>
          <color auto="1"/>
          <name val="Arial Cyr"/>
          <scheme val="none"/>
        </font>
        <border outline="0">
          <left style="thin">
            <color indexed="64"/>
          </left>
          <top style="thin">
            <color indexed="64"/>
          </top>
        </border>
        <protection hidden="1"/>
      </dxf>
    </rfmt>
    <rcc rId="0" sId="1" dxf="1">
      <nc r="F27" t="inlineStr">
        <is>
          <t>03.3.02.70950</t>
        </is>
      </nc>
      <ndxf>
        <font>
          <b/>
          <i/>
          <sz val="10"/>
          <color auto="1"/>
          <name val="Times New Roman"/>
          <scheme val="none"/>
        </font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ndxf>
    </rcc>
    <rcc rId="0" sId="1" dxf="1">
      <nc r="G27" t="inlineStr">
        <is>
          <t>Обеспечение организации отдыха и оздоровления детей</t>
        </is>
      </nc>
      <ndxf>
        <font>
          <i/>
          <sz val="10"/>
          <color auto="1"/>
          <name val="Arial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ndxf>
    </rcc>
    <rfmt sheetId="1" sqref="H27" start="0" length="0">
      <dxf>
        <border outline="0">
          <top style="thin">
            <color indexed="64"/>
          </top>
          <bottom style="thin">
            <color indexed="64"/>
          </bottom>
        </border>
        <protection hidden="1"/>
      </dxf>
    </rfmt>
    <rfmt sheetId="1" sqref="I27" start="0" length="0">
      <dxf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J27" start="0" length="0">
      <dxf>
        <font>
          <sz val="10"/>
          <color auto="1"/>
          <name val="Times New Roman"/>
          <scheme val="none"/>
        </font>
        <alignment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dxf>
    </rfmt>
    <rfmt sheetId="1" sqref="K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top style="thin">
            <color indexed="64"/>
          </top>
          <bottom style="thin">
            <color indexed="64"/>
          </bottom>
        </border>
        <protection hidden="1"/>
      </dxf>
    </rfmt>
    <rfmt sheetId="1" sqref="L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M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N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O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P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Q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  <bottom style="thin">
            <color indexed="64"/>
          </bottom>
        </border>
        <protection hidden="1"/>
      </dxf>
    </rfmt>
    <rfmt sheetId="1" sqref="R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top style="thin">
            <color indexed="64"/>
          </top>
        </border>
        <protection hidden="1"/>
      </dxf>
    </rfmt>
    <rfmt sheetId="1" sqref="S27" start="0" length="0">
      <dxf>
        <font>
          <i/>
          <sz val="10"/>
          <color auto="1"/>
          <name val="Arial Cyr"/>
          <scheme val="none"/>
        </font>
        <numFmt numFmtId="8" formatCode="#,##0.00_р_.;[Red]\-#,##0.00_р_."/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</border>
        <protection hidden="1"/>
      </dxf>
    </rfmt>
    <rfmt sheetId="1" sqref="T27" start="0" length="0">
      <dxf>
        <border outline="0">
          <left style="thin">
            <color indexed="64"/>
          </left>
        </border>
        <protection hidden="1"/>
      </dxf>
    </rfmt>
  </rrc>
  <rcv guid="{F4711BAC-E172-42EE-9497-B0E915344688}" action="delete"/>
  <rdn rId="0" localSheetId="1" customView="1" name="Z_F4711BAC_E172_42EE_9497_B0E915344688_.wvu.PrintTitles" hidden="1" oldHidden="1">
    <formula>Новый_4!$F:$S,Новый_4!$4:$5</formula>
    <oldFormula>Новый_4!$F:$S,Новый_4!$4:$5</oldFormula>
  </rdn>
  <rdn rId="0" localSheetId="1" customView="1" name="Z_F4711BAC_E172_42EE_9497_B0E915344688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F4711BAC_E172_42EE_9497_B0E915344688_.wvu.FilterData" hidden="1" oldHidden="1">
    <formula>Новый_4!$A$5:$T$41</formula>
    <oldFormula>Новый_4!$A$5:$T$41</oldFormula>
  </rdn>
  <rcv guid="{F4711BAC-E172-42EE-9497-B0E915344688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9:G20" start="0" length="2147483647">
    <dxf>
      <font>
        <name val="Arial"/>
        <scheme val="none"/>
      </font>
    </dxf>
  </rfmt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" sId="1" numFmtId="4">
    <nc r="K25">
      <v>235000</v>
    </nc>
  </rcc>
  <rcc rId="361" sId="1">
    <oc r="F25" t="inlineStr">
      <is>
        <t>03.1.7308</t>
      </is>
    </oc>
    <nc r="F25" t="inlineStr">
      <is>
        <t>03.1.01.73080</t>
      </is>
    </nc>
  </rcc>
  <rcc rId="362" sId="1">
    <oc r="F26" t="inlineStr">
      <is>
        <t>03.1.7424</t>
      </is>
    </oc>
    <nc r="F26" t="inlineStr">
      <is>
        <t>03.1.02.74240</t>
      </is>
    </nc>
  </rcc>
  <rcc rId="363" sId="1" numFmtId="4">
    <nc r="K26">
      <v>9193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" sId="1">
    <nc r="F11" t="inlineStr">
      <is>
        <t>02.0.0000</t>
      </is>
    </nc>
  </rcc>
  <rcc rId="8" sId="1">
    <nc r="G11" t="inlineStr">
      <is>
        <t>Государственная программа "Развитие образования и молодежная политика в Ярославской области"</t>
      </is>
    </nc>
  </rcc>
  <rcc rId="9" sId="1">
    <nc r="F12" t="inlineStr">
      <is>
        <t>02.1.0000</t>
      </is>
    </nc>
  </rcc>
  <rcc rId="10" sId="1">
    <nc r="G12" t="inlineStr">
      <is>
        <t>Ведомственная целевая программа департамента образования Ярославской области</t>
      </is>
    </nc>
  </rcc>
  <rcc rId="11" sId="1">
    <nc r="F13" t="inlineStr">
      <is>
        <t>02.1.7031</t>
      </is>
    </nc>
  </rcc>
  <rcc rId="12" sId="1">
    <nc r="G13" t="inlineStr">
      <is>
        <t>Обеспечение деятельности учреждений, подведомственных учредителю в сфере образования</t>
      </is>
    </nc>
  </rcc>
  <rcc rId="13" sId="1">
    <nc r="I13" t="inlineStr">
      <is>
    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    </is>
    </nc>
  </rcc>
  <rcc rId="14" sId="1">
    <nc r="J13" t="inlineStr">
      <is>
        <t>Указ Губернатора Ярославской области № 6 от 02.11.2010 "Об установлении выплат к международному дню пожилых людей"</t>
      </is>
    </nc>
  </rcc>
  <rcc rId="15" sId="1">
    <nc r="F14" t="inlineStr">
      <is>
        <t>02.1.7423</t>
      </is>
    </nc>
  </rcc>
  <rcc rId="16" sId="1">
    <nc r="G14" t="inlineStr">
      <is>
    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программам, в сфере образования</t>
      </is>
    </nc>
  </rcc>
  <rcc rId="17" sId="1">
    <nc r="I14" t="inlineStr">
      <is>
    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</t>
      </is>
    </nc>
  </rcc>
  <rcc rId="18" sId="1">
    <nc r="J14" t="inlineStr">
      <is>
        <t>Закон Ярославской области от 19.12.2008 № 65-з "Социальный кодекс Ярославской области" статья 75</t>
      </is>
    </nc>
  </rcc>
  <rcc rId="19" sId="1">
    <nc r="F15" t="inlineStr">
      <is>
        <t>02.1.7424</t>
      </is>
    </nc>
  </rcc>
  <rcc rId="20" sId="1">
    <nc r="G15" t="inlineStr">
      <is>
    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имеющим государственную аккредитацию образовательным программам, в сфере образования</t>
      </is>
    </nc>
  </rcc>
  <rcc rId="21" sId="1">
    <nc r="I15" t="inlineStr">
      <is>
    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имеющим государственную аккредитацию образовательным программам, а также  специализированных учреждений органов социальной защиты населения для несовершеннолетних, нуждающихся в социальной реабилитации</t>
      </is>
    </nc>
  </rcc>
  <rcc rId="22" sId="1">
    <nc r="J15" t="inlineStr">
      <is>
        <t>Закон Ярославской области от 19.12.2008 № 65-з "Социальный кодекс Ярославской области" статья 90</t>
      </is>
    </nc>
  </rcc>
  <rcc rId="23" sId="1">
    <nc r="F16" t="inlineStr">
      <is>
        <t>02.1.7425</t>
      </is>
    </nc>
  </rcc>
  <rcc rId="24" sId="1">
    <nc r="G16" t="inlineStr">
      <is>
    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имеющим государственную аккредитацию образовательным программам среднего профессионального образования в образовательных организациях по очной форме, в сфере образования</t>
      </is>
    </nc>
  </rcc>
  <rcc rId="25" sId="1">
    <nc r="I16" t="inlineStr">
      <is>
    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имеющим государственную аккредитацию образовательным программам среднего профессионального образования в образовательных организациях по очной форме</t>
      </is>
    </nc>
  </rcc>
  <rcc rId="26" sId="1">
    <nc r="J16" t="inlineStr">
      <is>
        <t>Закон Ярославской области от 19.12.2008 № 65-з "Социальный кодекс Ярославской области" статья 93</t>
      </is>
    </nc>
  </rcc>
  <rcc rId="27" sId="1">
    <nc r="F17" t="inlineStr">
      <is>
        <t>02.1.7426</t>
      </is>
    </nc>
  </rcc>
  <rcc rId="28" sId="1">
    <nc r="G17" t="inlineStr">
      <is>
    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программам, в сфере образования</t>
      </is>
    </nc>
  </rcc>
  <rcc rId="29" sId="1">
    <nc r="I17" t="inlineStr">
      <is>
    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</t>
      </is>
    </nc>
  </rcc>
  <rcc rId="30" sId="1">
    <nc r="J17" t="inlineStr">
      <is>
        <t>Закон Ярославской области от 19.12.2008 № 65-з "Социальный кодекс Ярославской области" статья 64</t>
      </is>
    </nc>
  </rcc>
  <rdn rId="0" localSheetId="1" customView="1" name="Z_5DF13D2C_F53C_4C53_B231_92518E8A2152_.wvu.PrintTitles" hidden="1" oldHidden="1">
    <formula>Новый_4!$F:$S,Новый_4!$4:$5</formula>
  </rdn>
  <rdn rId="0" localSheetId="1" customView="1" name="Z_5DF13D2C_F53C_4C53_B231_92518E8A2152_.wvu.Cols" hidden="1" oldHidden="1">
    <formula>Новый_4!$B:$E,Новый_4!$H:$H,Новый_4!$L:$M,Новый_4!$O:$P,Новый_4!$R:$S</formula>
  </rdn>
  <rdn rId="0" localSheetId="1" customView="1" name="Z_5DF13D2C_F53C_4C53_B231_92518E8A2152_.wvu.FilterData" hidden="1" oldHidden="1">
    <formula>Новый_4!$A$5:$T$38</formula>
  </rdn>
  <rcv guid="{5DF13D2C-F53C-4C53-B231-92518E8A2152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" sId="1" numFmtId="4">
    <nc r="N26">
      <v>9193</v>
    </nc>
  </rcc>
  <rcc rId="365" sId="1" numFmtId="4">
    <nc r="Q26">
      <v>9193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" sId="1" numFmtId="4">
    <nc r="N25">
      <v>235000</v>
    </nc>
  </rcc>
  <rcc rId="367" sId="1" numFmtId="4">
    <nc r="Q25">
      <v>235000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" sId="1" numFmtId="4">
    <nc r="N24">
      <v>573830</v>
    </nc>
  </rcc>
  <rcc rId="369" sId="1" numFmtId="4">
    <nc r="Q24">
      <v>573830</v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" sId="1" numFmtId="4">
    <nc r="N23">
      <v>406403</v>
    </nc>
  </rcc>
  <rcc rId="371" sId="1" numFmtId="4">
    <nc r="Q23">
      <v>406403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" sId="1">
    <oc r="F14" t="inlineStr">
      <is>
        <t>02.1.01.7423</t>
      </is>
    </oc>
    <nc r="F14" t="inlineStr">
      <is>
        <t>02.1.01.74230</t>
      </is>
    </nc>
  </rcc>
  <rcc rId="373" sId="1">
    <oc r="F15" t="inlineStr">
      <is>
        <t>02.1.01.7424</t>
      </is>
    </oc>
    <nc r="F15" t="inlineStr">
      <is>
        <t>02.1.01.74240</t>
      </is>
    </nc>
  </rcc>
  <rcc rId="374" sId="1">
    <oc r="F16" t="inlineStr">
      <is>
        <t>02.1.01.7425</t>
      </is>
    </oc>
    <nc r="F16" t="inlineStr">
      <is>
        <t>02.1.01.74250</t>
      </is>
    </nc>
  </rcc>
  <rcc rId="375" sId="1">
    <oc r="F17" t="inlineStr">
      <is>
        <t>02.1.01.7426</t>
      </is>
    </oc>
    <nc r="F17" t="inlineStr">
      <is>
        <t>02.1.01.74260</t>
      </is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" sId="1" numFmtId="4">
    <nc r="K13">
      <v>85000</v>
    </nc>
  </rcc>
  <rcc rId="377" sId="1" numFmtId="4">
    <nc r="N13">
      <v>85000</v>
    </nc>
  </rcc>
  <rcc rId="378" sId="1" numFmtId="4">
    <nc r="Q13">
      <v>85000</v>
    </nc>
  </rcc>
  <rcc rId="379" sId="1">
    <oc r="F12" t="inlineStr">
      <is>
        <t>02.1.0000</t>
      </is>
    </oc>
    <nc r="F12" t="inlineStr">
      <is>
        <t>02.1.00.00000</t>
      </is>
    </nc>
  </rcc>
  <rcc rId="380" sId="1">
    <oc r="F13" t="inlineStr">
      <is>
        <t>02.1.7031</t>
      </is>
    </oc>
    <nc r="F13" t="inlineStr">
      <is>
        <t>02.1.01.70310</t>
      </is>
    </nc>
  </rcc>
  <rcc rId="381" sId="1">
    <oc r="F11" t="inlineStr">
      <is>
        <t>02.0.0000</t>
      </is>
    </oc>
    <nc r="F11" t="inlineStr">
      <is>
        <t>02.0.00.00000</t>
      </is>
    </nc>
  </rcc>
  <rcc rId="382" sId="1">
    <oc r="F18" t="inlineStr">
      <is>
        <t>02.8.00.0000</t>
      </is>
    </oc>
    <nc r="F18" t="inlineStr">
      <is>
        <t>02.8.00.00000</t>
      </is>
    </nc>
  </rcc>
  <rcc rId="383" sId="1">
    <oc r="F21" t="inlineStr">
      <is>
        <t>03.0.0000</t>
      </is>
    </oc>
    <nc r="F21" t="inlineStr">
      <is>
        <t>03.0.00.00000</t>
      </is>
    </nc>
  </rcc>
  <rcc rId="384" sId="1">
    <oc r="F22" t="inlineStr">
      <is>
        <t>03.1.0000</t>
      </is>
    </oc>
    <nc r="F22" t="inlineStr">
      <is>
        <t>03.1.00.00000</t>
      </is>
    </nc>
  </rcc>
  <rcc rId="385" sId="1">
    <oc r="F30" t="inlineStr">
      <is>
        <t>11.0.00.0000</t>
      </is>
    </oc>
    <nc r="F30" t="inlineStr">
      <is>
        <t>11.0.00.00000</t>
      </is>
    </nc>
  </rcc>
  <rcc rId="386" sId="1">
    <oc r="F31" t="inlineStr">
      <is>
        <t>11.1.00.0000</t>
      </is>
    </oc>
    <nc r="F31" t="inlineStr">
      <is>
        <t>11.1.00.00000</t>
      </is>
    </nc>
  </rcc>
  <rcc rId="387" sId="1">
    <oc r="F36" t="inlineStr">
      <is>
        <t>29.0.0000</t>
      </is>
    </oc>
    <nc r="F36" t="inlineStr">
      <is>
        <t>29.0.00.00000</t>
      </is>
    </nc>
  </rcc>
  <rcc rId="388" sId="1">
    <oc r="F37" t="inlineStr">
      <is>
        <t>29.1.0000</t>
      </is>
    </oc>
    <nc r="F37" t="inlineStr">
      <is>
        <t>29.1.00.00000</t>
      </is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" sId="1">
    <oc r="F6" t="inlineStr">
      <is>
        <t>01.0.0000</t>
      </is>
    </oc>
    <nc r="F6" t="inlineStr">
      <is>
        <t>01.0.00.00000</t>
      </is>
    </nc>
  </rcc>
  <rcc rId="390" sId="1">
    <oc r="F7" t="inlineStr">
      <is>
        <t>01.3.0000</t>
      </is>
    </oc>
    <nc r="F7" t="inlineStr">
      <is>
        <t>01.3.00.00000</t>
      </is>
    </nc>
  </rcc>
  <rcc rId="391" sId="1">
    <oc r="F8" t="inlineStr">
      <is>
        <t>01.3.7030</t>
      </is>
    </oc>
    <nc r="F8" t="inlineStr">
      <is>
        <t>01.3.06.70300</t>
      </is>
    </nc>
  </rcc>
  <rcc rId="392" sId="1">
    <oc r="F9" t="inlineStr">
      <is>
        <t>01.3.7424</t>
      </is>
    </oc>
    <nc r="F9" t="inlineStr">
      <is>
        <t>01.3.06.74240</t>
      </is>
    </nc>
  </rcc>
  <rcc rId="393" sId="1">
    <oc r="F10" t="inlineStr">
      <is>
        <t>01.3.7425</t>
      </is>
    </oc>
    <nc r="F10" t="inlineStr">
      <is>
        <t>01.3.06.74250</t>
      </is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177D843-6A6E-419E-A6FD-1F9DB4C9E950}" action="delete"/>
  <rdn rId="0" localSheetId="1" customView="1" name="Z_1177D843_6A6E_419E_A6FD_1F9DB4C9E950_.wvu.PrintTitles" hidden="1" oldHidden="1">
    <formula>Новый_4!$F:$S,Новый_4!$4:$5</formula>
    <oldFormula>Новый_4!$F:$S,Новый_4!$4:$5</oldFormula>
  </rdn>
  <rdn rId="0" localSheetId="1" customView="1" name="Z_1177D843_6A6E_419E_A6FD_1F9DB4C9E950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177D843_6A6E_419E_A6FD_1F9DB4C9E950_.wvu.FilterData" hidden="1" oldHidden="1">
    <formula>Новый_4!$A$5:$T$41</formula>
    <oldFormula>Новый_4!$A$5:$T$41</oldFormula>
  </rdn>
  <rcv guid="{1177D843-6A6E-419E-A6FD-1F9DB4C9E950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2" start="0" length="0">
    <dxf>
      <font>
        <b val="0"/>
        <i/>
        <name val="Arial Cyr"/>
        <scheme val="none"/>
      </font>
      <numFmt numFmtId="19" formatCode="dd/mm/yyyy"/>
      <alignment horizontal="left" readingOrder="0"/>
      <border outline="0">
        <bottom style="thin">
          <color indexed="64"/>
        </bottom>
      </border>
    </dxf>
  </rfmt>
  <rfmt sheetId="1" sqref="F33" start="0" length="0">
    <dxf>
      <font>
        <b val="0"/>
        <i/>
        <name val="Arial Cyr"/>
        <scheme val="none"/>
      </font>
      <numFmt numFmtId="19" formatCode="dd/mm/yyyy"/>
      <alignment horizontal="left" readingOrder="0"/>
      <border outline="0">
        <bottom style="thin">
          <color indexed="64"/>
        </bottom>
      </border>
    </dxf>
  </rfmt>
  <rfmt sheetId="1" sqref="F34" start="0" length="0">
    <dxf>
      <font>
        <b val="0"/>
        <i/>
        <name val="Arial Cyr"/>
        <scheme val="none"/>
      </font>
      <numFmt numFmtId="19" formatCode="dd/mm/yyyy"/>
      <alignment horizontal="left" readingOrder="0"/>
      <border outline="0">
        <bottom style="thin">
          <color indexed="64"/>
        </bottom>
      </border>
    </dxf>
  </rfmt>
  <rfmt sheetId="1" sqref="F35" start="0" length="0">
    <dxf>
      <font>
        <b val="0"/>
        <i/>
        <name val="Arial Cyr"/>
        <scheme val="none"/>
      </font>
      <numFmt numFmtId="19" formatCode="dd/mm/yyyy"/>
      <alignment horizontal="left" readingOrder="0"/>
      <border outline="0">
        <bottom style="thin">
          <color indexed="64"/>
        </bottom>
      </border>
    </dxf>
  </rfmt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" sId="1" numFmtId="4">
    <oc r="K14">
      <v>631602</v>
    </oc>
    <nc r="K14">
      <v>701602</v>
    </nc>
  </rcc>
  <rcc rId="398" sId="1" numFmtId="4">
    <oc r="N14">
      <v>631602</v>
    </oc>
    <nc r="N14">
      <v>701602</v>
    </nc>
  </rcc>
  <rcc rId="399" sId="1" numFmtId="4">
    <oc r="Q14">
      <v>631602</v>
    </oc>
    <nc r="Q14">
      <v>701602</v>
    </nc>
  </rcc>
  <rcc rId="400" sId="1" numFmtId="4">
    <oc r="K15">
      <v>2658232</v>
    </oc>
    <nc r="K15">
      <v>2646343</v>
    </nc>
  </rcc>
  <rcc rId="401" sId="1" numFmtId="4">
    <oc r="N15">
      <v>2658232</v>
    </oc>
    <nc r="N15">
      <v>2646343</v>
    </nc>
  </rcc>
  <rcc rId="402" sId="1" numFmtId="4">
    <oc r="Q15">
      <v>2658232</v>
    </oc>
    <nc r="Q15">
      <v>2646343</v>
    </nc>
  </rcc>
  <rcc rId="403" sId="1" numFmtId="4">
    <oc r="K17">
      <v>17577000</v>
    </oc>
    <nc r="K17">
      <v>17433889</v>
    </nc>
  </rcc>
  <rcc rId="404" sId="1" numFmtId="4">
    <oc r="N17">
      <v>17577000</v>
    </oc>
    <nc r="N17">
      <v>17433889</v>
    </nc>
  </rcc>
  <rcc rId="405" sId="1" numFmtId="4">
    <oc r="Q17">
      <v>17577000</v>
    </oc>
    <nc r="Q17">
      <v>17433889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" sId="1">
    <nc r="F18" t="inlineStr">
      <is>
        <t>03.0.0000</t>
      </is>
    </nc>
  </rcc>
  <rcc rId="35" sId="1">
    <nc r="G18" t="inlineStr">
      <is>
        <t>Государственная программа "Социальная поддержка населения Ярославской области"</t>
      </is>
    </nc>
  </rcc>
  <rcc rId="36" sId="1">
    <nc r="F19" t="inlineStr">
      <is>
        <t>03.1.0000</t>
      </is>
    </nc>
  </rcc>
  <rcc rId="37" sId="1">
    <nc r="G19" t="inlineStr">
      <is>
        <t>Ведомственная целевая программа "Социальная поддержка населения Ярославской области"</t>
      </is>
    </nc>
  </rcc>
  <rcc rId="38" sId="1">
    <nc r="F20" t="inlineStr">
      <is>
        <t>03.1.7079</t>
      </is>
    </nc>
  </rcc>
  <rcc rId="39" sId="1">
    <nc r="G20" t="inlineStr">
      <is>
        <t>Дополнительное материальное обеспечение почетных граждан Ярославской области</t>
      </is>
    </nc>
  </rcc>
  <rcc rId="40" sId="1">
    <nc r="I20" t="inlineStr">
      <is>
        <t>Ежемесячное материальное обеспечение</t>
      </is>
    </nc>
  </rcc>
  <rcc rId="41" sId="1">
    <nc r="J20" t="inlineStr">
      <is>
        <t>Закон Ярославской области от 19.12.2008 № 65-з "Социальный кодекс Ярославской области" статья 86 &lt;1&gt;</t>
      </is>
    </nc>
  </rcc>
  <rcc rId="42" sId="1">
    <nc r="F21" t="inlineStr">
      <is>
        <t>03.1.7307</t>
      </is>
    </nc>
  </rcc>
  <rcc rId="43" sId="1">
    <nc r="G21" t="inlineStr">
      <is>
    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    </is>
    </nc>
  </rcc>
  <rcc rId="44" sId="1">
    <nc r="I21" t="inlineStr">
      <is>
        <t>Ежемесячная выплата на детей погибших сотрудников правоохранительных органов и военнослужащих</t>
      </is>
    </nc>
  </rcc>
  <rcc rId="45" sId="1">
    <nc r="J21" t="inlineStr">
      <is>
        <t>Закон Ярославской области от 19.12.2008 № 65-з "Социальный кодекс Ярославской области" статья 82</t>
      </is>
    </nc>
  </rcc>
  <rcc rId="46" sId="1">
    <nc r="F22" t="inlineStr">
      <is>
        <t>03.1.7308</t>
      </is>
    </nc>
  </rcc>
  <rcc rId="47" sId="1">
    <nc r="G22" t="inlineStr">
      <is>
        <t xml:space="preserve">Государственная поддержка неработающих пенсионеров в учреждениях, подведомственных учредителю в сфере социальной поддержки населения </t>
      </is>
    </nc>
  </rcc>
  <rcc rId="48" sId="1">
    <nc r="I22" t="inlineStr">
      <is>
    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    </is>
    </nc>
  </rcc>
  <rcc rId="49" sId="1">
    <nc r="J22" t="inlineStr">
      <is>
        <t>Указ Губернатора Ярославской области № 6 от 02.11.2010 "Об установлении выплат к международному дню пожилых людей"</t>
      </is>
    </nc>
  </rcc>
  <rcc rId="50" sId="1">
    <nc r="F23" t="inlineStr">
      <is>
        <t>03.1.7424</t>
      </is>
    </nc>
  </rcc>
  <rcc rId="51" sId="1">
    <nc r="G23" t="inlineStr">
      <is>
    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специализированных учреждений органов социальной защиты населения для несовершеннолетних, нуждающихся в социальной реабилитации</t>
      </is>
    </nc>
  </rcc>
  <rcc rId="52" sId="1">
    <nc r="I23" t="inlineStr">
      <is>
    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имеющим государственную аккредитацию образовательным программам, а также  специализированных учреждений органов социальной защиты населения для несовершеннолетних, нуждающихся в социальной реабилитации</t>
      </is>
    </nc>
  </rcc>
  <rcc rId="53" sId="1">
    <nc r="J23" t="inlineStr">
      <is>
        <t>Закон Ярославской области от 19.12.2008 № 65-з "Социальный кодекс Ярославской области" статья 90</t>
      </is>
    </nc>
  </rcc>
  <rcc rId="54" sId="1">
    <nc r="F24" t="inlineStr">
      <is>
        <t>07.0.0000</t>
      </is>
    </nc>
  </rcc>
  <rcc rId="55" sId="1">
    <nc r="G24" t="inlineStr">
      <is>
        <t xml:space="preserve">Государственная программа "Содействие занятости населения Ярославской области" </t>
      </is>
    </nc>
  </rcc>
  <rcc rId="56" sId="1">
    <nc r="F25" t="inlineStr">
      <is>
        <t>07.1.0000</t>
      </is>
    </nc>
  </rcc>
  <rcc rId="57" sId="1">
    <nc r="G25" t="inlineStr">
      <is>
        <t>Ведомственная целевая программа "Содействие занятости населения Ярославской области"</t>
      </is>
    </nc>
  </rcc>
  <rcc rId="58" sId="1">
    <nc r="F26" t="inlineStr">
      <is>
        <t>07.1.5290</t>
      </is>
    </nc>
  </rcc>
  <rcc rId="59" sId="1">
    <nc r="G26" t="inlineStr">
      <is>
        <t>Социальные выплаты безработным гражданам за счет средств федерального бюджета</t>
      </is>
    </nc>
  </rcc>
  <rcc rId="60" sId="1">
    <nc r="I26" t="inlineStr">
      <is>
        <t xml:space="preserve">Социальные выплаты гражданам, признанным в установленном порядке безработными </t>
      </is>
    </nc>
  </rcc>
  <rcc rId="61" sId="1">
    <nc r="J26" t="inlineStr">
      <is>
        <t>Постановление Правительства РФ от 22.01.2007 №36,   Постановление Правительства РФ от 21.12.2011 №1064</t>
      </is>
    </nc>
  </rcc>
  <rcc rId="62" sId="1">
    <nc r="F27" t="inlineStr">
      <is>
        <t>11.0.0000</t>
      </is>
    </nc>
  </rcc>
  <rcc rId="63" sId="1">
    <nc r="G27" t="inlineStr">
      <is>
        <t>Государственная программа "Развитие культуры и туризма в Ярославской области"</t>
      </is>
    </nc>
  </rcc>
  <rcc rId="64" sId="1">
    <nc r="F28" t="inlineStr">
      <is>
        <t>11.1.0000</t>
      </is>
    </nc>
  </rcc>
  <rcc rId="65" sId="1">
    <nc r="G28" t="inlineStr">
      <is>
        <t>Ведомственная целевая программа департамента культуры Ярославской области</t>
      </is>
    </nc>
  </rcc>
  <rcc rId="66" sId="1">
    <nc r="F29" t="inlineStr">
      <is>
        <t>11.1.7423</t>
      </is>
    </nc>
  </rcc>
  <rcc rId="67" sId="1">
    <nc r="G29" t="inlineStr">
      <is>
    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программам, в сфере культуры</t>
      </is>
    </nc>
  </rcc>
  <rcc rId="68" sId="1">
    <nc r="I29" t="inlineStr">
      <is>
    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</t>
      </is>
    </nc>
  </rcc>
  <rcc rId="69" sId="1">
    <nc r="J29" t="inlineStr">
      <is>
        <t>Закон Ярославской области от 19.12.2008 № 65-з "Социальный кодекс Ярославской области" статья 75</t>
      </is>
    </nc>
  </rcc>
  <rcc rId="70" sId="1">
    <nc r="F30" t="inlineStr">
      <is>
        <t>11.1.7424</t>
      </is>
    </nc>
  </rcc>
  <rcc rId="71" sId="1">
    <nc r="G30" t="inlineStr">
      <is>
    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имеющим государственную аккредитацию образовательным программам, в сфере культуры</t>
      </is>
    </nc>
  </rcc>
  <rcc rId="72" sId="1">
    <nc r="I30" t="inlineStr">
      <is>
    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имеющим государственную аккредитацию образовательным программам, а также  специализированных учреждений органов социальной защиты населения для несовершеннолетних, нуждающихся в социальной реабилитации</t>
      </is>
    </nc>
  </rcc>
  <rcc rId="73" sId="1">
    <nc r="J30" t="inlineStr">
      <is>
        <t>Закон Ярославской области от 19.12.2008 № 65-з "Социальный кодекс Ярославской области" статья 90</t>
      </is>
    </nc>
  </rcc>
  <rcc rId="74" sId="1">
    <nc r="F31" t="inlineStr">
      <is>
        <t>11.1.7425</t>
      </is>
    </nc>
  </rcc>
  <rcc rId="75" sId="1">
    <nc r="G31" t="inlineStr">
      <is>
    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имеющим государственную аккредитацию образовательным программам среднего профессионального образования в образовательных организациях по очной форме, в сфере культуры</t>
      </is>
    </nc>
  </rcc>
  <rcc rId="76" sId="1">
    <nc r="I31" t="inlineStr">
      <is>
    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имеющим государственную аккредитацию образовательным программам среднего профессионального образования в образовательных организациях по очной форме</t>
      </is>
    </nc>
  </rcc>
  <rcc rId="77" sId="1">
    <nc r="J31" t="inlineStr">
      <is>
        <t>Закон Ярославской области от 19.12.2008 № 65-з "Социальный кодекс Ярославской области" статья 93</t>
      </is>
    </nc>
  </rcc>
  <rcc rId="78" sId="1">
    <nc r="F32" t="inlineStr">
      <is>
        <t>11.1.7426</t>
      </is>
    </nc>
  </rcc>
  <rcc rId="79" sId="1">
    <nc r="G32" t="inlineStr">
      <is>
    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программам, в сфере культуры</t>
      </is>
    </nc>
  </rcc>
  <rcc rId="80" sId="1">
    <nc r="I32" t="inlineStr">
      <is>
    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</t>
      </is>
    </nc>
  </rcc>
  <rcc rId="81" sId="1">
    <nc r="J32" t="inlineStr">
      <is>
        <t>Закон Ярославской области от 19.12.2008 № 65-з "Социальный кодекс Ярославской области" статья 64</t>
      </is>
    </nc>
  </rcc>
  <rcc rId="82" sId="1">
    <nc r="F33" t="inlineStr">
      <is>
        <t>29.0.0000</t>
      </is>
    </nc>
  </rcc>
  <rcc rId="83" sId="1">
    <nc r="G33" t="inlineStr">
      <is>
        <t>Государственная программа "Развитие лесного хозяйства в Ярославской области"</t>
      </is>
    </nc>
  </rcc>
  <rcc rId="84" sId="1" numFmtId="4">
    <nc r="K33">
      <v>195000</v>
    </nc>
  </rcc>
  <rcc rId="85" sId="1" numFmtId="4">
    <nc r="L33">
      <v>195000</v>
    </nc>
  </rcc>
  <rcc rId="86" sId="1" numFmtId="4">
    <nc r="M33">
      <v>0</v>
    </nc>
  </rcc>
  <rcc rId="87" sId="1" numFmtId="4">
    <nc r="N33">
      <v>195000</v>
    </nc>
  </rcc>
  <rcc rId="88" sId="1" numFmtId="4">
    <nc r="O33">
      <v>195000</v>
    </nc>
  </rcc>
  <rcc rId="89" sId="1" numFmtId="4">
    <nc r="P33">
      <v>0</v>
    </nc>
  </rcc>
  <rcc rId="90" sId="1" numFmtId="4">
    <nc r="Q33">
      <v>195000</v>
    </nc>
  </rcc>
  <rcc rId="91" sId="1">
    <nc r="F34" t="inlineStr">
      <is>
        <t>29.1.0000</t>
      </is>
    </nc>
  </rcc>
  <rcc rId="92" sId="1">
    <nc r="G34" t="inlineStr">
      <is>
        <t>Ведомственная целевая программа департамента лесного хозяйства Ярославской области</t>
      </is>
    </nc>
  </rcc>
  <rcc rId="93" sId="1" numFmtId="4">
    <nc r="K34">
      <v>195000</v>
    </nc>
  </rcc>
  <rcc rId="94" sId="1" numFmtId="4">
    <nc r="L34">
      <v>195000</v>
    </nc>
  </rcc>
  <rcc rId="95" sId="1" numFmtId="4">
    <nc r="M34">
      <v>0</v>
    </nc>
  </rcc>
  <rcc rId="96" sId="1" numFmtId="4">
    <nc r="N34">
      <v>195000</v>
    </nc>
  </rcc>
  <rcc rId="97" sId="1" numFmtId="4">
    <nc r="O34">
      <v>195000</v>
    </nc>
  </rcc>
  <rcc rId="98" sId="1" numFmtId="4">
    <nc r="P34">
      <v>0</v>
    </nc>
  </rcc>
  <rcc rId="99" sId="1" numFmtId="4">
    <nc r="Q34">
      <v>195000</v>
    </nc>
  </rcc>
  <rcc rId="100" sId="1">
    <nc r="I35" t="inlineStr">
      <is>
    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</t>
      </is>
    </nc>
  </rcc>
  <rcc rId="101" sId="1">
    <nc r="J35" t="inlineStr">
      <is>
        <t>Указ Губернатора Ярославской области № 6 от 02.11.2010</t>
      </is>
    </nc>
  </rcc>
  <rcc rId="102" sId="1" numFmtId="4">
    <nc r="K35">
      <v>195000</v>
    </nc>
  </rcc>
  <rcc rId="103" sId="1" numFmtId="4">
    <nc r="L35">
      <v>195000</v>
    </nc>
  </rcc>
  <rcc rId="104" sId="1" numFmtId="4">
    <nc r="M35">
      <v>0</v>
    </nc>
  </rcc>
  <rcc rId="105" sId="1" numFmtId="4">
    <nc r="N35">
      <v>195000</v>
    </nc>
  </rcc>
  <rcc rId="106" sId="1" numFmtId="4">
    <nc r="O35">
      <v>195000</v>
    </nc>
  </rcc>
  <rcc rId="107" sId="1" numFmtId="4">
    <nc r="P35">
      <v>0</v>
    </nc>
  </rcc>
  <rcc rId="108" sId="1" numFmtId="4">
    <nc r="Q35">
      <v>195000</v>
    </nc>
  </rcc>
  <rcc rId="109" sId="1">
    <nc r="F36" t="inlineStr">
      <is>
        <t>50.0.0000</t>
      </is>
    </nc>
  </rcc>
  <rcc rId="110" sId="1">
    <nc r="G36" t="inlineStr">
      <is>
        <t>Непрограммные расходы</t>
      </is>
    </nc>
  </rcc>
  <rcc rId="111" sId="1">
    <nc r="F37" t="inlineStr">
      <is>
        <t>50.0.8021</t>
      </is>
    </nc>
  </rcc>
  <rcc rId="112" sId="1">
    <nc r="G37" t="inlineStr">
      <is>
        <t>Государственная поддержка неработающих пенсионеров в органах власти и государственных органах области</t>
      </is>
    </nc>
  </rcc>
  <rcc rId="113" sId="1">
    <nc r="I37" t="inlineStr">
      <is>
    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области; оказание материальной помощи неработающим пенсионерам органов исполнительной власти области; губернаторские выплаты</t>
      </is>
    </nc>
  </rcc>
  <rcc rId="114" sId="1">
    <nc r="J37" t="inlineStr">
      <is>
        <t>Указ Губернатора Ярославской области от 02.11.2010  № 6; распоряжение Губернатора от 03.11.2010 № 229-р; постановление Правительства Ярославской области  от 04.08.2003 № 485</t>
      </is>
    </nc>
  </rcc>
  <rcc rId="115" sId="1" numFmtId="4">
    <nc r="K37">
      <v>3629562</v>
    </nc>
  </rcc>
  <rcc rId="116" sId="1" numFmtId="4">
    <nc r="L37">
      <v>3629562</v>
    </nc>
  </rcc>
  <rcc rId="117" sId="1" numFmtId="4">
    <nc r="M37">
      <v>0</v>
    </nc>
  </rcc>
  <rcc rId="118" sId="1" numFmtId="4">
    <nc r="N37">
      <v>3520650</v>
    </nc>
  </rcc>
  <rcc rId="119" sId="1" numFmtId="4">
    <nc r="O37">
      <v>3520650</v>
    </nc>
  </rcc>
  <rcc rId="120" sId="1" numFmtId="4">
    <nc r="P37">
      <v>0</v>
    </nc>
  </rcc>
  <rcc rId="121" sId="1" numFmtId="4">
    <nc r="Q37">
      <v>3520650</v>
    </nc>
  </rcc>
  <rfmt sheetId="1" sqref="F38" start="0" length="0">
    <dxf>
      <font/>
    </dxf>
  </rfmt>
  <rfmt sheetId="1" sqref="K38" start="0" length="0">
    <dxf>
      <border outline="0">
        <left/>
        <right/>
        <top/>
      </border>
    </dxf>
  </rfmt>
  <rcc rId="122" sId="1" numFmtId="4">
    <nc r="K27">
      <f>K28</f>
    </nc>
  </rcc>
  <rcc rId="123" sId="1" numFmtId="4">
    <nc r="K28">
      <f>K29+K30+K31+K32</f>
    </nc>
  </rcc>
  <rcc rId="124" sId="1" odxf="1" dxf="1" numFmtId="4">
    <nc r="L27">
      <f>L28</f>
    </nc>
    <ndxf>
      <border outline="0">
        <left/>
      </border>
    </ndxf>
  </rcc>
  <rcc rId="125" sId="1" odxf="1" dxf="1" numFmtId="4">
    <nc r="M27">
      <f>M28</f>
    </nc>
    <ndxf>
      <border outline="0">
        <left/>
      </border>
    </ndxf>
  </rcc>
  <rcc rId="126" sId="1" odxf="1" dxf="1" numFmtId="4">
    <nc r="N27">
      <f>N28</f>
    </nc>
    <ndxf>
      <border outline="0">
        <left/>
      </border>
    </ndxf>
  </rcc>
  <rcc rId="127" sId="1" odxf="1" dxf="1" numFmtId="4">
    <nc r="O27">
      <f>O28</f>
    </nc>
    <ndxf>
      <border outline="0">
        <left/>
      </border>
    </ndxf>
  </rcc>
  <rcc rId="128" sId="1" odxf="1" dxf="1" numFmtId="4">
    <nc r="P27">
      <f>P28</f>
    </nc>
    <ndxf>
      <border outline="0">
        <left/>
      </border>
    </ndxf>
  </rcc>
  <rcc rId="129" sId="1" odxf="1" dxf="1" numFmtId="4">
    <nc r="Q27">
      <f>Q28</f>
    </nc>
    <ndxf>
      <border outline="0">
        <left/>
      </border>
    </ndxf>
  </rcc>
  <rcc rId="130" sId="1" odxf="1" dxf="1" numFmtId="4">
    <nc r="L28">
      <f>L29+L30+L31+L32</f>
    </nc>
    <ndxf>
      <border outline="0">
        <left/>
      </border>
    </ndxf>
  </rcc>
  <rcc rId="131" sId="1" odxf="1" dxf="1" numFmtId="4">
    <nc r="M28">
      <f>M29+M30+M31+M32</f>
    </nc>
    <ndxf>
      <border outline="0">
        <left/>
      </border>
    </ndxf>
  </rcc>
  <rcc rId="132" sId="1" odxf="1" dxf="1" numFmtId="4">
    <nc r="N28">
      <f>N29+N30+N31+N32</f>
    </nc>
    <ndxf>
      <border outline="0">
        <left/>
      </border>
    </ndxf>
  </rcc>
  <rcc rId="133" sId="1" odxf="1" dxf="1" numFmtId="4">
    <nc r="O28">
      <f>O29+O30+O31+O32</f>
    </nc>
    <ndxf>
      <border outline="0">
        <left/>
      </border>
    </ndxf>
  </rcc>
  <rcc rId="134" sId="1" odxf="1" dxf="1" numFmtId="4">
    <nc r="P28">
      <f>P29+P30+P31+P32</f>
    </nc>
    <ndxf>
      <border outline="0">
        <left/>
      </border>
    </ndxf>
  </rcc>
  <rcc rId="135" sId="1" odxf="1" dxf="1" numFmtId="4">
    <nc r="Q28">
      <f>Q29+Q30+Q31+Q32</f>
    </nc>
    <ndxf>
      <border outline="0">
        <left/>
      </border>
    </ndxf>
  </rcc>
  <rfmt sheetId="1" sqref="K27:Q2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36" sId="1" numFmtId="4">
    <nc r="K36">
      <f>K37</f>
    </nc>
  </rcc>
  <rcc rId="137" sId="1" odxf="1" dxf="1" numFmtId="4">
    <nc r="L36">
      <f>L37</f>
    </nc>
    <ndxf>
      <border outline="0">
        <left/>
      </border>
    </ndxf>
  </rcc>
  <rcc rId="138" sId="1" odxf="1" dxf="1" numFmtId="4">
    <nc r="M36">
      <f>M37</f>
    </nc>
    <ndxf>
      <border outline="0">
        <left/>
      </border>
    </ndxf>
  </rcc>
  <rcc rId="139" sId="1" odxf="1" dxf="1" numFmtId="4">
    <nc r="N36">
      <f>N37</f>
    </nc>
    <ndxf>
      <border outline="0">
        <left/>
      </border>
    </ndxf>
  </rcc>
  <rcc rId="140" sId="1" odxf="1" dxf="1" numFmtId="4">
    <nc r="O36">
      <f>O37</f>
    </nc>
    <ndxf>
      <border outline="0">
        <left/>
      </border>
    </ndxf>
  </rcc>
  <rcc rId="141" sId="1" odxf="1" dxf="1" numFmtId="4">
    <nc r="P36">
      <f>P37</f>
    </nc>
    <ndxf>
      <border outline="0">
        <left/>
      </border>
    </ndxf>
  </rcc>
  <rcc rId="142" sId="1" odxf="1" dxf="1" numFmtId="4">
    <nc r="Q36">
      <f>Q37</f>
    </nc>
    <ndxf>
      <border outline="0">
        <left/>
      </border>
    </ndxf>
  </rcc>
  <rfmt sheetId="1" sqref="K36:Q3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K38:N3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43" sId="1" numFmtId="4">
    <oc r="K38">
      <v>410633274</v>
    </oc>
    <nc r="K38">
      <f>K6+K11+K18+K24+K27+K33+K36</f>
    </nc>
  </rcc>
  <rcc rId="144" sId="1" numFmtId="4">
    <oc r="L38">
      <v>29378374</v>
    </oc>
    <nc r="L38">
      <f>L6+L11+L18+L24+L27+L33+L36</f>
    </nc>
  </rcc>
  <rcc rId="145" sId="1" numFmtId="4">
    <oc r="M38">
      <v>381254900</v>
    </oc>
    <nc r="M38">
      <f>M6+M11+M18+M24+M27+M33+M36</f>
    </nc>
  </rcc>
  <rcc rId="146" sId="1" numFmtId="4">
    <oc r="N38">
      <v>417363834</v>
    </oc>
    <nc r="N38">
      <f>N6+N11+N18+N24+N27+N33+N36</f>
    </nc>
  </rcc>
  <rcc rId="147" sId="1" odxf="1" dxf="1" numFmtId="4">
    <oc r="O38">
      <v>29408234</v>
    </oc>
    <nc r="O38">
      <f>O6+O11+O18+O24+O27+O33+O36</f>
    </nc>
    <ndxf>
      <border outline="0">
        <left style="thin">
          <color indexed="64"/>
        </left>
        <top style="thin">
          <color indexed="64"/>
        </top>
      </border>
    </ndxf>
  </rcc>
  <rcc rId="148" sId="1" odxf="1" dxf="1" numFmtId="4">
    <oc r="P38">
      <v>388005600</v>
    </oc>
    <nc r="P38">
      <f>P6+P11+P18+P24+P27+P33+P36</f>
    </nc>
    <ndxf>
      <border outline="0">
        <right style="thin">
          <color indexed="64"/>
        </right>
        <top style="thin">
          <color indexed="64"/>
        </top>
      </border>
    </ndxf>
  </rcc>
  <rcc rId="149" sId="1" odxf="1" dxf="1" numFmtId="4">
    <oc r="Q38">
      <v>417535326</v>
    </oc>
    <nc r="Q38">
      <f>Q6+Q11+Q18+Q24+Q27+Q33+Q36</f>
    </nc>
    <ndxf>
      <border outline="0">
        <top style="thin">
          <color indexed="64"/>
        </top>
      </border>
    </ndxf>
  </rcc>
  <rrc rId="150" sId="1" ref="A17:XFD17" action="insertRow">
    <undo index="1" exp="area" ref3D="1" dr="$F$1:$S$1048576" dn="Заголовки_для_печати" sId="1"/>
    <undo index="1" exp="area" ref3D="1" dr="$F$1:$S$1048576" dn="Z_1B024550_EEFD_4711_9190_1CFEBFD32CBC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5DF13D2C_F53C_4C53_B231_92518E8A2152_.wvu.PrintTitle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</rrc>
  <rcc rId="151" sId="1">
    <nc r="F17" t="inlineStr">
      <is>
        <t>02.1.7426</t>
      </is>
    </nc>
  </rcc>
  <rcc rId="152" sId="1">
    <nc r="G17" t="inlineStr">
      <is>
    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программам, в сфере образования</t>
      </is>
    </nc>
  </rcc>
  <rcc rId="153" sId="1">
    <nc r="I17" t="inlineStr">
      <is>
    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</t>
      </is>
    </nc>
  </rcc>
  <rcc rId="154" sId="1">
    <nc r="J17" t="inlineStr">
      <is>
        <t>Закон Ярославской области от 19.12.2008 № 65-з "Социальный кодекс Ярославской области" статья 64</t>
      </is>
    </nc>
  </rcc>
  <rrc rId="155" sId="1" ref="A18:XFD18" action="insertRow">
    <undo index="1" exp="area" ref3D="1" dr="$F$1:$S$1048576" dn="Заголовки_для_печати" sId="1"/>
    <undo index="1" exp="area" ref3D="1" dr="$F$1:$S$1048576" dn="Z_1B024550_EEFD_4711_9190_1CFEBFD32CBC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5DF13D2C_F53C_4C53_B231_92518E8A2152_.wvu.PrintTitle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</rrc>
  <rfmt sheetId="1" sqref="F18" start="0" length="0">
    <dxf>
      <font>
        <b/>
        <i val="0"/>
        <name val="Arial Cyr"/>
        <scheme val="none"/>
      </font>
      <border outline="0">
        <bottom/>
      </border>
    </dxf>
  </rfmt>
  <rcc rId="156" sId="1">
    <oc r="F19" t="inlineStr">
      <is>
        <t>02.1.7426</t>
      </is>
    </oc>
    <nc r="F19" t="inlineStr">
      <is>
        <t>02.8.</t>
      </is>
    </nc>
  </rcc>
  <rcc rId="157" sId="1">
    <oc r="G19" t="inlineStr">
      <is>
    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программам, в сфере образования</t>
      </is>
    </oc>
    <nc r="G19"/>
  </rcc>
  <rcc rId="158" sId="1">
    <oc r="I19" t="inlineStr">
      <is>
    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</t>
      </is>
    </oc>
    <nc r="I19"/>
  </rcc>
  <rcc rId="159" sId="1">
    <oc r="J19" t="inlineStr">
      <is>
        <t>Закон Ярославской области от 19.12.2008 № 65-з "Социальный кодекс Ярославской области" статья 64</t>
      </is>
    </oc>
    <nc r="J19" t="inlineStr">
      <is>
        <t>Закон Ярославской области от 19.12.2008 № 65-з "Социальный кодекс Ярославской области" статья 92</t>
      </is>
    </nc>
  </rcc>
  <rfmt sheetId="1" sqref="L18" start="0" length="0">
    <dxf>
      <border outline="0">
        <left/>
      </border>
    </dxf>
  </rfmt>
  <rfmt sheetId="1" sqref="M18" start="0" length="0">
    <dxf>
      <border outline="0">
        <left/>
      </border>
    </dxf>
  </rfmt>
  <rfmt sheetId="1" sqref="N18" start="0" length="0">
    <dxf>
      <border outline="0">
        <left/>
      </border>
    </dxf>
  </rfmt>
  <rfmt sheetId="1" sqref="O18" start="0" length="0">
    <dxf>
      <border outline="0">
        <left/>
      </border>
    </dxf>
  </rfmt>
  <rfmt sheetId="1" sqref="P18" start="0" length="0">
    <dxf>
      <border outline="0">
        <left/>
      </border>
    </dxf>
  </rfmt>
  <rfmt sheetId="1" sqref="Q18" start="0" length="0">
    <dxf>
      <border outline="0">
        <left/>
      </border>
    </dxf>
  </rfmt>
  <rfmt sheetId="1" sqref="K18:Q18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60" sId="1">
    <nc r="K11">
      <f>K12+K18</f>
    </nc>
  </rcc>
  <rcc rId="161" sId="1">
    <nc r="K12">
      <f>K13+K14+K15+K16+K17</f>
    </nc>
  </rcc>
  <rcc rId="162" sId="1" odxf="1" dxf="1">
    <nc r="L12">
      <f>L13+L14+L15+L16+L17</f>
    </nc>
    <odxf>
      <border outline="0">
        <left style="thin">
          <color indexed="64"/>
        </left>
      </border>
    </odxf>
    <ndxf>
      <border outline="0">
        <left/>
      </border>
    </ndxf>
  </rcc>
  <rcc rId="163" sId="1" odxf="1" dxf="1">
    <nc r="M12">
      <f>M13+M14+M15+M16+M17</f>
    </nc>
    <odxf>
      <border outline="0">
        <left style="thin">
          <color indexed="64"/>
        </left>
      </border>
    </odxf>
    <ndxf>
      <border outline="0">
        <left/>
      </border>
    </ndxf>
  </rcc>
  <rcc rId="164" sId="1" odxf="1" dxf="1">
    <nc r="N12">
      <f>N13+N14+N15+N16+N17</f>
    </nc>
    <odxf>
      <border outline="0">
        <left style="thin">
          <color indexed="64"/>
        </left>
      </border>
    </odxf>
    <ndxf>
      <border outline="0">
        <left/>
      </border>
    </ndxf>
  </rcc>
  <rcc rId="165" sId="1" odxf="1" dxf="1">
    <nc r="O12">
      <f>O13+O14+O15+O16+O17</f>
    </nc>
    <odxf>
      <border outline="0">
        <left style="thin">
          <color indexed="64"/>
        </left>
      </border>
    </odxf>
    <ndxf>
      <border outline="0">
        <left/>
      </border>
    </ndxf>
  </rcc>
  <rcc rId="166" sId="1" odxf="1" dxf="1">
    <nc r="P12">
      <f>P13+P14+P15+P16+P17</f>
    </nc>
    <odxf>
      <border outline="0">
        <left style="thin">
          <color indexed="64"/>
        </left>
      </border>
    </odxf>
    <ndxf>
      <border outline="0">
        <left/>
      </border>
    </ndxf>
  </rcc>
  <rcc rId="167" sId="1" odxf="1" dxf="1">
    <nc r="Q12">
      <f>Q13+Q14+Q15+Q16+Q17</f>
    </nc>
    <odxf>
      <border outline="0">
        <left style="thin">
          <color indexed="64"/>
        </left>
      </border>
    </odxf>
    <ndxf>
      <border outline="0">
        <left/>
      </border>
    </ndxf>
  </rcc>
  <rfmt sheetId="1" sqref="K12:Q1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68" sId="1">
    <nc r="F18" t="inlineStr">
      <is>
        <t>02.8.0000</t>
      </is>
    </nc>
  </rcc>
  <rfmt sheetId="1" sqref="G18" start="0" length="0">
    <dxf>
      <font>
        <b/>
        <i val="0"/>
        <name val="Arial Cyr"/>
        <scheme val="none"/>
      </font>
      <border outline="0">
        <bottom/>
      </border>
    </dxf>
  </rfmt>
  <rcc rId="169" sId="1" odxf="1" dxf="1">
    <nc r="K18">
      <f>K19</f>
    </nc>
    <ndxf>
      <font>
        <b/>
        <i val="0"/>
        <name val="Arial Cyr"/>
        <scheme val="none"/>
      </font>
    </ndxf>
  </rcc>
  <rcc rId="170" sId="1" odxf="1" dxf="1">
    <nc r="L18">
      <f>L19</f>
    </nc>
    <ndxf>
      <font>
        <b/>
        <i val="0"/>
        <name val="Arial Cyr"/>
        <scheme val="none"/>
      </font>
    </ndxf>
  </rcc>
  <rcc rId="171" sId="1" odxf="1" dxf="1">
    <nc r="M18">
      <f>M19</f>
    </nc>
    <ndxf>
      <font>
        <b/>
        <i val="0"/>
        <name val="Arial Cyr"/>
        <scheme val="none"/>
      </font>
    </ndxf>
  </rcc>
  <rcc rId="172" sId="1" odxf="1" dxf="1">
    <nc r="N18">
      <f>N19</f>
    </nc>
    <ndxf>
      <font>
        <b/>
        <i val="0"/>
        <name val="Arial Cyr"/>
        <scheme val="none"/>
      </font>
    </ndxf>
  </rcc>
  <rcc rId="173" sId="1" odxf="1" dxf="1">
    <nc r="O18">
      <f>O19</f>
    </nc>
    <ndxf>
      <font>
        <b/>
        <i val="0"/>
        <name val="Arial Cyr"/>
        <scheme val="none"/>
      </font>
    </ndxf>
  </rcc>
  <rcc rId="174" sId="1" odxf="1" dxf="1">
    <nc r="P18">
      <f>P19</f>
    </nc>
    <ndxf>
      <font>
        <b/>
        <i val="0"/>
        <name val="Arial Cyr"/>
        <scheme val="none"/>
      </font>
    </ndxf>
  </rcc>
  <rcc rId="175" sId="1" odxf="1" dxf="1">
    <nc r="Q18">
      <f>Q19</f>
    </nc>
    <ndxf>
      <font>
        <b/>
        <i val="0"/>
        <name val="Arial Cyr"/>
        <scheme val="none"/>
      </font>
    </ndxf>
  </rcc>
  <rcc rId="176" sId="1" odxf="1" dxf="1">
    <nc r="N11">
      <f>N12+N18</f>
    </nc>
    <odxf>
      <border outline="0">
        <left style="thin">
          <color indexed="64"/>
        </left>
      </border>
    </odxf>
    <ndxf>
      <border outline="0">
        <left/>
      </border>
    </ndxf>
  </rcc>
  <rcc rId="177" sId="1" odxf="1" dxf="1">
    <nc r="Q11">
      <f>Q12+Q18</f>
    </nc>
    <odxf>
      <border outline="0">
        <left style="thin">
          <color indexed="64"/>
        </left>
      </border>
    </odxf>
    <ndxf>
      <border outline="0">
        <left/>
      </border>
    </ndxf>
  </rcc>
  <rfmt sheetId="1" sqref="K11:Q1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78" sId="1">
    <nc r="K7">
      <f>K8+K9+K10</f>
    </nc>
  </rcc>
  <rcc rId="179" sId="1" odxf="1" dxf="1">
    <nc r="N7">
      <f>N8+N9+N10</f>
    </nc>
    <odxf>
      <border outline="0">
        <left style="thin">
          <color indexed="64"/>
        </left>
      </border>
    </odxf>
    <ndxf>
      <border outline="0">
        <left/>
      </border>
    </ndxf>
  </rcc>
  <rcc rId="180" sId="1" odxf="1" dxf="1">
    <nc r="Q7">
      <f>Q8+Q9+Q10</f>
    </nc>
    <odxf>
      <border outline="0">
        <left style="thin">
          <color indexed="64"/>
        </left>
      </border>
    </odxf>
    <ndxf>
      <border outline="0">
        <left/>
      </border>
    </ndxf>
  </rcc>
  <rcc rId="181" sId="1">
    <nc r="K6">
      <f>K7</f>
    </nc>
  </rcc>
  <rcc rId="182" sId="1" odxf="1" dxf="1">
    <nc r="L6">
      <f>L7</f>
    </nc>
    <odxf>
      <border outline="0">
        <left style="thin">
          <color indexed="64"/>
        </left>
      </border>
    </odxf>
    <ndxf>
      <border outline="0">
        <left/>
      </border>
    </ndxf>
  </rcc>
  <rcc rId="183" sId="1" odxf="1" dxf="1">
    <nc r="M6">
      <f>M7</f>
    </nc>
    <odxf>
      <border outline="0">
        <left style="thin">
          <color indexed="64"/>
        </left>
      </border>
    </odxf>
    <ndxf>
      <border outline="0">
        <left/>
      </border>
    </ndxf>
  </rcc>
  <rcc rId="184" sId="1" odxf="1" dxf="1">
    <nc r="N6">
      <f>N7</f>
    </nc>
    <odxf>
      <border outline="0">
        <left style="thin">
          <color indexed="64"/>
        </left>
      </border>
    </odxf>
    <ndxf>
      <border outline="0">
        <left/>
      </border>
    </ndxf>
  </rcc>
  <rcc rId="185" sId="1" odxf="1" dxf="1">
    <nc r="O6">
      <f>O7</f>
    </nc>
    <odxf>
      <border outline="0">
        <left style="thin">
          <color indexed="64"/>
        </left>
      </border>
    </odxf>
    <ndxf>
      <border outline="0">
        <left/>
      </border>
    </ndxf>
  </rcc>
  <rcc rId="186" sId="1" odxf="1" dxf="1">
    <nc r="P6">
      <f>P7</f>
    </nc>
    <odxf>
      <border outline="0">
        <left style="thin">
          <color indexed="64"/>
        </left>
      </border>
    </odxf>
    <ndxf>
      <border outline="0">
        <left/>
      </border>
    </ndxf>
  </rcc>
  <rcc rId="187" sId="1" odxf="1" dxf="1">
    <nc r="Q6">
      <f>Q7</f>
    </nc>
    <odxf>
      <border outline="0">
        <left style="thin">
          <color indexed="64"/>
        </left>
      </border>
    </odxf>
    <ndxf>
      <border outline="0">
        <left/>
      </border>
    </ndxf>
  </rcc>
  <rfmt sheetId="1" sqref="K6:Q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88" sId="1">
    <nc r="K20">
      <f>K21</f>
    </nc>
  </rcc>
  <rcc rId="189" sId="1">
    <nc r="K21">
      <f>K22+K23+K24+K25</f>
    </nc>
  </rcc>
  <rcc rId="190" sId="1" odxf="1" dxf="1">
    <nc r="L20">
      <f>L21</f>
    </nc>
    <ndxf>
      <border outline="0">
        <left/>
      </border>
    </ndxf>
  </rcc>
  <rcc rId="191" sId="1" odxf="1" dxf="1">
    <nc r="M20">
      <f>M21</f>
    </nc>
    <ndxf>
      <border outline="0">
        <left/>
      </border>
    </ndxf>
  </rcc>
  <rcc rId="192" sId="1" odxf="1" dxf="1">
    <nc r="N20">
      <f>N21</f>
    </nc>
    <ndxf>
      <border outline="0">
        <left/>
      </border>
    </ndxf>
  </rcc>
  <rcc rId="193" sId="1" odxf="1" dxf="1">
    <nc r="O20">
      <f>O21</f>
    </nc>
    <ndxf>
      <border outline="0">
        <left/>
      </border>
    </ndxf>
  </rcc>
  <rcc rId="194" sId="1" odxf="1" dxf="1">
    <nc r="P20">
      <f>P21</f>
    </nc>
    <ndxf>
      <border outline="0">
        <left/>
      </border>
    </ndxf>
  </rcc>
  <rcc rId="195" sId="1" odxf="1" dxf="1">
    <nc r="Q20">
      <f>Q21</f>
    </nc>
    <ndxf>
      <border outline="0">
        <left/>
      </border>
    </ndxf>
  </rcc>
  <rcc rId="196" sId="1" odxf="1" dxf="1">
    <nc r="L21">
      <f>L22+L23+L24+L25</f>
    </nc>
    <ndxf>
      <border outline="0">
        <left/>
      </border>
    </ndxf>
  </rcc>
  <rcc rId="197" sId="1" odxf="1" dxf="1">
    <nc r="M21">
      <f>M22+M23+M24+M25</f>
    </nc>
    <ndxf>
      <border outline="0">
        <left/>
      </border>
    </ndxf>
  </rcc>
  <rcc rId="198" sId="1" odxf="1" dxf="1">
    <nc r="N21">
      <f>N22+N23+N24+N25</f>
    </nc>
    <ndxf>
      <border outline="0">
        <left/>
      </border>
    </ndxf>
  </rcc>
  <rcc rId="199" sId="1" odxf="1" dxf="1">
    <nc r="O21">
      <f>O22+O23+O24+O25</f>
    </nc>
    <ndxf>
      <border outline="0">
        <left/>
      </border>
    </ndxf>
  </rcc>
  <rcc rId="200" sId="1" odxf="1" dxf="1">
    <nc r="P21">
      <f>P22+P23+P24+P25</f>
    </nc>
    <ndxf>
      <border outline="0">
        <left/>
      </border>
    </ndxf>
  </rcc>
  <rcc rId="201" sId="1" odxf="1" dxf="1">
    <nc r="Q21">
      <f>Q22+Q23+Q24+Q25</f>
    </nc>
    <ndxf>
      <border outline="0">
        <left/>
      </border>
    </ndxf>
  </rcc>
  <rfmt sheetId="1" sqref="K20:Q2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202" sId="1">
    <nc r="K26">
      <f>K27</f>
    </nc>
  </rcc>
  <rcc rId="203" sId="1">
    <nc r="K27">
      <f>K28</f>
    </nc>
  </rcc>
  <rcc rId="204" sId="1" odxf="1" dxf="1">
    <nc r="L26">
      <f>L27</f>
    </nc>
    <ndxf>
      <border outline="0">
        <left/>
      </border>
    </ndxf>
  </rcc>
  <rcc rId="205" sId="1" odxf="1" dxf="1">
    <nc r="M26">
      <f>M27</f>
    </nc>
    <ndxf>
      <border outline="0">
        <left/>
      </border>
    </ndxf>
  </rcc>
  <rcc rId="206" sId="1" odxf="1" dxf="1">
    <nc r="N26">
      <f>N27</f>
    </nc>
    <ndxf>
      <border outline="0">
        <left/>
      </border>
    </ndxf>
  </rcc>
  <rcc rId="207" sId="1" odxf="1" dxf="1">
    <nc r="O26">
      <f>O27</f>
    </nc>
    <ndxf>
      <border outline="0">
        <left/>
      </border>
    </ndxf>
  </rcc>
  <rcc rId="208" sId="1" odxf="1" dxf="1">
    <nc r="P26">
      <f>P27</f>
    </nc>
    <ndxf>
      <border outline="0">
        <left/>
      </border>
    </ndxf>
  </rcc>
  <rcc rId="209" sId="1" odxf="1" dxf="1">
    <nc r="Q26">
      <f>Q27</f>
    </nc>
    <ndxf>
      <border outline="0">
        <left/>
      </border>
    </ndxf>
  </rcc>
  <rcc rId="210" sId="1" odxf="1" dxf="1">
    <nc r="L27">
      <f>L28</f>
    </nc>
    <ndxf>
      <border outline="0">
        <left/>
      </border>
    </ndxf>
  </rcc>
  <rcc rId="211" sId="1" odxf="1" dxf="1">
    <nc r="M27">
      <f>M28</f>
    </nc>
    <ndxf>
      <border outline="0">
        <left/>
      </border>
    </ndxf>
  </rcc>
  <rcc rId="212" sId="1" odxf="1" dxf="1">
    <nc r="N27">
      <f>N28</f>
    </nc>
    <ndxf>
      <border outline="0">
        <left/>
      </border>
    </ndxf>
  </rcc>
  <rcc rId="213" sId="1" odxf="1" dxf="1">
    <nc r="O27">
      <f>O28</f>
    </nc>
    <ndxf>
      <border outline="0">
        <left/>
      </border>
    </ndxf>
  </rcc>
  <rcc rId="214" sId="1" odxf="1" dxf="1">
    <nc r="P27">
      <f>P28</f>
    </nc>
    <ndxf>
      <border outline="0">
        <left/>
      </border>
    </ndxf>
  </rcc>
  <rcc rId="215" sId="1" odxf="1" dxf="1">
    <nc r="Q27">
      <f>Q28</f>
    </nc>
    <ndxf>
      <border outline="0">
        <left/>
      </border>
    </ndxf>
  </rcc>
  <rfmt sheetId="1" sqref="K26:Q2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216" sId="1" odxf="1" dxf="1">
    <nc r="F37" t="inlineStr">
      <is>
        <t>29.1.04.72930</t>
      </is>
    </nc>
    <ndxf>
      <font>
        <b/>
        <i val="0"/>
        <name val="Arial Cyr"/>
        <scheme val="none"/>
      </font>
      <border outline="0">
        <bottom/>
      </border>
    </ndxf>
  </rcc>
  <rfmt sheetId="1" sqref="F37" start="0" length="2147483647">
    <dxf>
      <font>
        <b val="0"/>
      </font>
    </dxf>
  </rfmt>
  <rcc rId="217" sId="1">
    <nc r="G37" t="inlineStr">
      <is>
        <t>Государственная поддержка неработающих пенсионеров в учреждениях, подведомственных учредителю в сфере лесного хозяйства</t>
      </is>
    </nc>
  </rcc>
  <rcv guid="{5DF13D2C-F53C-4C53-B231-92518E8A2152}" action="delete"/>
  <rdn rId="0" localSheetId="1" customView="1" name="Z_5DF13D2C_F53C_4C53_B231_92518E8A2152_.wvu.PrintTitles" hidden="1" oldHidden="1">
    <formula>Новый_4!$F:$S,Новый_4!$4:$5</formula>
    <oldFormula>Новый_4!$F:$S,Новый_4!$4:$5</oldFormula>
  </rdn>
  <rdn rId="0" localSheetId="1" customView="1" name="Z_5DF13D2C_F53C_4C53_B231_92518E8A2152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5DF13D2C_F53C_4C53_B231_92518E8A2152_.wvu.FilterData" hidden="1" oldHidden="1">
    <formula>Новый_4!$A$5:$T$40</formula>
    <oldFormula>Новый_4!$A$5:$T$40</oldFormula>
  </rdn>
  <rcv guid="{5DF13D2C-F53C-4C53-B231-92518E8A2152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86E480A-622E-4EA3-9B8E-3243D59C8E93}" action="delete"/>
  <rdn rId="0" localSheetId="1" customView="1" name="Z_786E480A_622E_4EA3_9B8E_3243D59C8E93_.wvu.PrintTitles" hidden="1" oldHidden="1">
    <formula>Новый_4!$F:$S,Новый_4!$4:$5</formula>
    <oldFormula>Новый_4!$F:$S,Новый_4!$4:$5</oldFormula>
  </rdn>
  <rdn rId="0" localSheetId="1" customView="1" name="Z_786E480A_622E_4EA3_9B8E_3243D59C8E93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786E480A_622E_4EA3_9B8E_3243D59C8E93_.wvu.FilterData" hidden="1" oldHidden="1">
    <formula>Новый_4!$A$5:$T$41</formula>
    <oldFormula>Новый_4!$A$5:$T$41</oldFormula>
  </rdn>
  <rcv guid="{786E480A-622E-4EA3-9B8E-3243D59C8E93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" sId="1">
    <oc r="F27" t="inlineStr">
      <is>
        <t>07.0.0000</t>
      </is>
    </oc>
    <nc r="F27" t="inlineStr">
      <is>
        <t>07.0.00.00000</t>
      </is>
    </nc>
  </rcc>
  <rcc rId="410" sId="1">
    <oc r="F28" t="inlineStr">
      <is>
        <t>07.1.0000</t>
      </is>
    </oc>
    <nc r="F28" t="inlineStr">
      <is>
        <t>07.1.00.00000</t>
      </is>
    </nc>
  </rcc>
  <rcc rId="411" sId="1">
    <oc r="F39" t="inlineStr">
      <is>
        <t>50.0.0000</t>
      </is>
    </oc>
    <nc r="F39" t="inlineStr">
      <is>
        <t>50.0.00.00000</t>
      </is>
    </nc>
  </rcc>
  <rcc rId="412" sId="1">
    <oc r="F40" t="inlineStr">
      <is>
        <t>50.0.8021</t>
      </is>
    </oc>
    <nc r="F40" t="inlineStr">
      <is>
        <t>50.0.00.80210</t>
      </is>
    </nc>
  </rcc>
  <rrc rId="413" sId="1" ref="A40:XFD40" action="insertRow">
    <undo index="1" exp="area" ref3D="1" dr="$F$1:$S$1048576" dn="Заголовки_для_печати" sId="1"/>
    <undo index="1" exp="area" ref3D="1" dr="$F$1:$S$1048576" dn="Z_F4711BAC_E172_42EE_9497_B0E915344688_.wvu.PrintTitles" sId="1"/>
    <undo index="8" exp="area" ref3D="1" dr="$R$1:$S$1048576" dn="Z_F4711BAC_E172_42EE_9497_B0E915344688_.wvu.Cols" sId="1"/>
    <undo index="6" exp="area" ref3D="1" dr="$O$1:$P$1048576" dn="Z_F4711BAC_E172_42EE_9497_B0E915344688_.wvu.Cols" sId="1"/>
    <undo index="4" exp="area" ref3D="1" dr="$L$1:$M$1048576" dn="Z_F4711BAC_E172_42EE_9497_B0E915344688_.wvu.Cols" sId="1"/>
    <undo index="2" exp="area" ref3D="1" dr="$H$1:$H$1048576" dn="Z_F4711BAC_E172_42EE_9497_B0E915344688_.wvu.Cols" sId="1"/>
    <undo index="1" exp="area" ref3D="1" dr="$B$1:$E$1048576" dn="Z_F4711BAC_E172_42EE_9497_B0E915344688_.wvu.Cols" sId="1"/>
    <undo index="1" exp="area" ref3D="1" dr="$F$1:$S$1048576" dn="Z_786E480A_622E_4EA3_9B8E_3243D59C8E93_.wvu.PrintTitles" sId="1"/>
    <undo index="8" exp="area" ref3D="1" dr="$R$1:$S$1048576" dn="Z_786E480A_622E_4EA3_9B8E_3243D59C8E93_.wvu.Cols" sId="1"/>
    <undo index="6" exp="area" ref3D="1" dr="$O$1:$P$1048576" dn="Z_786E480A_622E_4EA3_9B8E_3243D59C8E93_.wvu.Cols" sId="1"/>
    <undo index="4" exp="area" ref3D="1" dr="$L$1:$M$1048576" dn="Z_786E480A_622E_4EA3_9B8E_3243D59C8E93_.wvu.Cols" sId="1"/>
    <undo index="2" exp="area" ref3D="1" dr="$H$1:$H$1048576" dn="Z_786E480A_622E_4EA3_9B8E_3243D59C8E93_.wvu.Cols" sId="1"/>
    <undo index="1" exp="area" ref3D="1" dr="$B$1:$E$1048576" dn="Z_786E480A_622E_4EA3_9B8E_3243D59C8E93_.wvu.Cols" sId="1"/>
    <undo index="1" exp="area" ref3D="1" dr="$F$1:$S$1048576" dn="Z_5DF13D2C_F53C_4C53_B231_92518E8A2152_.wvu.PrintTitles" sId="1"/>
    <undo index="8" exp="area" ref3D="1" dr="$R$1:$S$1048576" dn="Z_5DF13D2C_F53C_4C53_B231_92518E8A2152_.wvu.Cols" sId="1"/>
    <undo index="6" exp="area" ref3D="1" dr="$O$1:$P$1048576" dn="Z_5DF13D2C_F53C_4C53_B231_92518E8A2152_.wvu.Cols" sId="1"/>
    <undo index="4" exp="area" ref3D="1" dr="$L$1:$M$1048576" dn="Z_5DF13D2C_F53C_4C53_B231_92518E8A2152_.wvu.Cols" sId="1"/>
    <undo index="2" exp="area" ref3D="1" dr="$H$1:$H$1048576" dn="Z_5DF13D2C_F53C_4C53_B231_92518E8A2152_.wvu.Cols" sId="1"/>
    <undo index="1" exp="area" ref3D="1" dr="$B$1:$E$1048576" dn="Z_5DF13D2C_F53C_4C53_B231_92518E8A2152_.wvu.Cols" sId="1"/>
    <undo index="1" exp="area" ref3D="1" dr="$F$1:$S$1048576" dn="Z_1B024550_EEFD_4711_9190_1CFEBFD32CBC_.wvu.PrintTitles" sId="1"/>
    <undo index="8" exp="area" ref3D="1" dr="$R$1:$S$1048576" dn="Z_1B024550_EEFD_4711_9190_1CFEBFD32CBC_.wvu.Cols" sId="1"/>
    <undo index="6" exp="area" ref3D="1" dr="$O$1:$P$1048576" dn="Z_1B024550_EEFD_4711_9190_1CFEBFD32CBC_.wvu.Cols" sId="1"/>
    <undo index="4" exp="area" ref3D="1" dr="$L$1:$M$1048576" dn="Z_1B024550_EEFD_4711_9190_1CFEBFD32CBC_.wvu.Cols" sId="1"/>
    <undo index="2" exp="area" ref3D="1" dr="$H$1:$H$1048576" dn="Z_1B024550_EEFD_4711_9190_1CFEBFD32CBC_.wvu.Cols" sId="1"/>
    <undo index="1" exp="area" ref3D="1" dr="$B$1:$E$1048576" dn="Z_1B024550_EEFD_4711_9190_1CFEBFD32CBC_.wvu.Cols" sId="1"/>
    <undo index="8" exp="area" ref3D="1" dr="$R$1:$S$1048576" dn="Z_1177D843_6A6E_419E_A6FD_1F9DB4C9E950_.wvu.Cols" sId="1"/>
    <undo index="6" exp="area" ref3D="1" dr="$O$1:$P$1048576" dn="Z_1177D843_6A6E_419E_A6FD_1F9DB4C9E950_.wvu.Cols" sId="1"/>
    <undo index="4" exp="area" ref3D="1" dr="$L$1:$M$1048576" dn="Z_1177D843_6A6E_419E_A6FD_1F9DB4C9E950_.wvu.Cols" sId="1"/>
    <undo index="2" exp="area" ref3D="1" dr="$H$1:$H$1048576" dn="Z_1177D843_6A6E_419E_A6FD_1F9DB4C9E950_.wvu.Cols" sId="1"/>
    <undo index="1" exp="area" ref3D="1" dr="$B$1:$E$1048576" dn="Z_1177D843_6A6E_419E_A6FD_1F9DB4C9E950_.wvu.Cols" sId="1"/>
    <undo index="1" exp="area" ref3D="1" dr="$F$1:$S$1048576" dn="Z_1177D843_6A6E_419E_A6FD_1F9DB4C9E950_.wvu.PrintTitles" sId="1"/>
    <undo index="8" exp="area" ref3D="1" dr="$R$1:$S$1048576" dn="Z_3B2D431E_4D07_4BFB_B24A_A658C08424ED_.wvu.Cols" sId="1"/>
    <undo index="6" exp="area" ref3D="1" dr="$O$1:$P$1048576" dn="Z_3B2D431E_4D07_4BFB_B24A_A658C08424ED_.wvu.Cols" sId="1"/>
    <undo index="4" exp="area" ref3D="1" dr="$L$1:$M$1048576" dn="Z_3B2D431E_4D07_4BFB_B24A_A658C08424ED_.wvu.Cols" sId="1"/>
    <undo index="2" exp="area" ref3D="1" dr="$H$1:$H$1048576" dn="Z_3B2D431E_4D07_4BFB_B24A_A658C08424ED_.wvu.Cols" sId="1"/>
    <undo index="1" exp="area" ref3D="1" dr="$B$1:$E$1048576" dn="Z_3B2D431E_4D07_4BFB_B24A_A658C08424ED_.wvu.Cols" sId="1"/>
    <undo index="1" exp="area" ref3D="1" dr="$F$1:$S$1048576" dn="Z_3B2D431E_4D07_4BFB_B24A_A658C08424ED_.wvu.PrintTitles" sId="1"/>
  </rrc>
  <rcc rId="414" sId="1" odxf="1" dxf="1">
    <nc r="F40" t="inlineStr">
      <is>
        <t>50.0.00.80210</t>
      </is>
    </nc>
    <odxf>
      <font>
        <b/>
        <i val="0"/>
        <name val="Arial Cyr"/>
        <scheme val="none"/>
      </font>
      <border outline="0">
        <bottom/>
      </border>
    </odxf>
    <ndxf>
      <font>
        <b val="0"/>
        <i/>
        <name val="Arial Cyr"/>
        <scheme val="none"/>
      </font>
      <border outline="0">
        <bottom style="thin">
          <color indexed="64"/>
        </bottom>
      </border>
    </ndxf>
  </rcc>
  <rcc rId="415" sId="1" odxf="1" dxf="1">
    <nc r="G40" t="inlineStr">
      <is>
        <t>Государственная поддержка неработающих пенсионеров в органах власти и государственных органах области</t>
      </is>
    </nc>
    <odxf>
      <font>
        <b/>
        <i val="0"/>
        <name val="Arial Cyr"/>
        <scheme val="none"/>
      </font>
      <border outline="0">
        <bottom/>
      </border>
    </odxf>
    <ndxf>
      <font>
        <b val="0"/>
        <i/>
        <name val="Arial Cyr"/>
        <scheme val="none"/>
      </font>
      <border outline="0">
        <bottom style="thin">
          <color indexed="64"/>
        </bottom>
      </border>
    </ndxf>
  </rcc>
  <rfmt sheetId="1" sqref="K40" start="0" length="0">
    <dxf>
      <font>
        <b val="0"/>
        <i/>
        <name val="Arial Cyr"/>
        <scheme val="none"/>
      </font>
    </dxf>
  </rfmt>
  <rfmt sheetId="1" sqref="L40" start="0" length="0">
    <dxf>
      <font>
        <b val="0"/>
        <i/>
        <name val="Arial Cyr"/>
        <scheme val="none"/>
      </font>
    </dxf>
  </rfmt>
  <rfmt sheetId="1" sqref="M40" start="0" length="0">
    <dxf>
      <font>
        <b val="0"/>
        <i/>
        <name val="Arial Cyr"/>
        <scheme val="none"/>
      </font>
    </dxf>
  </rfmt>
  <rfmt sheetId="1" sqref="N40" start="0" length="0">
    <dxf>
      <font>
        <b val="0"/>
        <i/>
        <name val="Arial Cyr"/>
        <scheme val="none"/>
      </font>
    </dxf>
  </rfmt>
  <rfmt sheetId="1" sqref="O40" start="0" length="0">
    <dxf>
      <font>
        <b val="0"/>
        <i/>
        <name val="Arial Cyr"/>
        <scheme val="none"/>
      </font>
    </dxf>
  </rfmt>
  <rfmt sheetId="1" sqref="P40" start="0" length="0">
    <dxf>
      <font>
        <b val="0"/>
        <i/>
        <name val="Arial Cyr"/>
        <scheme val="none"/>
      </font>
    </dxf>
  </rfmt>
  <rfmt sheetId="1" sqref="Q40" start="0" length="0">
    <dxf>
      <font>
        <b val="0"/>
        <i/>
        <name val="Arial Cyr"/>
        <scheme val="none"/>
      </font>
    </dxf>
  </rfmt>
  <rcc rId="416" sId="1">
    <nc r="I40" t="inlineStr">
      <is>
        <t xml:space="preserve"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области; оказание материальной помощи неработающим пенсионерам органов исполнительной власти области; </t>
      </is>
    </nc>
  </rcc>
  <rcc rId="417" sId="1">
    <nc r="J40" t="inlineStr">
      <is>
        <t>Указ Губернатора Ярославской области от 02.11.2010  № 6; распоряжение Губернатора от 03.11.2010 № 229-р</t>
      </is>
    </nc>
  </rcc>
  <rcv guid="{5DF13D2C-F53C-4C53-B231-92518E8A2152}" action="delete"/>
  <rdn rId="0" localSheetId="1" customView="1" name="Z_5DF13D2C_F53C_4C53_B231_92518E8A2152_.wvu.PrintTitles" hidden="1" oldHidden="1">
    <formula>Новый_4!$F:$S,Новый_4!$4:$5</formula>
    <oldFormula>Новый_4!$F:$S,Новый_4!$4:$5</oldFormula>
  </rdn>
  <rdn rId="0" localSheetId="1" customView="1" name="Z_5DF13D2C_F53C_4C53_B231_92518E8A2152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5DF13D2C_F53C_4C53_B231_92518E8A2152_.wvu.FilterData" hidden="1" oldHidden="1">
    <formula>Новый_4!$A$5:$T$42</formula>
    <oldFormula>Новый_4!$A$5:$T$42</oldFormula>
  </rdn>
  <rcv guid="{5DF13D2C-F53C-4C53-B231-92518E8A2152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" sId="1">
    <oc r="F41" t="inlineStr">
      <is>
        <t>50.0.00.80210</t>
      </is>
    </oc>
    <nc r="F41" t="inlineStr">
      <is>
        <t>50.0.00.80250</t>
      </is>
    </nc>
  </rcc>
  <rcc rId="422" sId="1">
    <oc r="G41" t="inlineStr">
      <is>
        <t>Государственная поддержка неработающих пенсионеров в органах власти и государственных органах области</t>
      </is>
    </oc>
    <nc r="G41" t="inlineStr">
      <is>
        <t>Губернаторские выплаты специалистам за исключительный личный вклад в решение социальных проблем области</t>
      </is>
    </nc>
  </rcc>
  <rcc rId="423" sId="1">
    <oc r="J38" t="inlineStr">
      <is>
        <t>Указ Губернатора Ярославской области № 6 от 02.11.2010</t>
      </is>
    </oc>
    <nc r="J38" t="inlineStr">
      <is>
        <t>Указ Губернатора Ярославской области № 6 от 02.11.2010 "Об установлении выплат к международному дню пожилых людей"</t>
      </is>
    </nc>
  </rcc>
  <rfmt sheetId="1" sqref="J32" start="0" length="0">
    <dxf>
      <font>
        <name val="Times New Roman"/>
        <scheme val="none"/>
      </font>
    </dxf>
  </rfmt>
  <rfmt sheetId="1" sqref="J33" start="0" length="0">
    <dxf>
      <font>
        <name val="Times New Roman"/>
        <scheme val="none"/>
      </font>
    </dxf>
  </rfmt>
  <rfmt sheetId="1" sqref="J34" start="0" length="0">
    <dxf>
      <font>
        <name val="Times New Roman"/>
        <scheme val="none"/>
      </font>
    </dxf>
  </rfmt>
  <rfmt sheetId="1" sqref="J35" start="0" length="0">
    <dxf>
      <font>
        <name val="Times New Roman"/>
        <scheme val="none"/>
      </font>
    </dxf>
  </rfmt>
  <rfmt sheetId="1" sqref="I32" start="0" length="0">
    <dxf>
      <font>
        <name val="Times New Roman"/>
        <scheme val="none"/>
      </font>
    </dxf>
  </rfmt>
  <rfmt sheetId="1" sqref="I33" start="0" length="0">
    <dxf>
      <font>
        <name val="Times New Roman"/>
        <scheme val="none"/>
      </font>
    </dxf>
  </rfmt>
  <rfmt sheetId="1" sqref="I34" start="0" length="0">
    <dxf>
      <font>
        <name val="Times New Roman"/>
        <scheme val="none"/>
      </font>
    </dxf>
  </rfmt>
  <rfmt sheetId="1" sqref="I35" start="0" length="0">
    <dxf>
      <font>
        <name val="Times New Roman"/>
        <scheme val="none"/>
      </font>
    </dxf>
  </rfmt>
  <rfmt sheetId="1" sqref="I41" start="0" length="0">
    <dxf>
      <font>
        <i/>
        <name val="Arial Cyr"/>
        <scheme val="none"/>
      </font>
    </dxf>
  </rfmt>
  <rcc rId="424" sId="1" odxf="1" dxf="1">
    <oc r="I41" t="inlineStr">
      <is>
        <t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области; оказание материальной помощи неработающим пенсионерам органов исполнительной власти области; губернаторские выплаты</t>
      </is>
    </oc>
    <nc r="I41" t="inlineStr">
      <is>
        <t>Губернаторские выплаты специалистам за исключительный личный вклад в решение социальных проблем области</t>
      </is>
    </nc>
    <ndxf>
      <font>
        <i val="0"/>
        <name val="Times New Roman"/>
        <scheme val="none"/>
      </font>
    </ndxf>
  </rcc>
  <rcc rId="425" sId="1">
    <oc r="J41" t="inlineStr">
      <is>
        <t>Указ Губернатора Ярославской области от 02.11.2010  № 6; распоряжение Губернатора от 03.11.2010 № 229-р; постановление Правительства Ярославской области  от 04.08.2003 № 485</t>
      </is>
    </oc>
    <nc r="J41" t="inlineStr">
      <is>
        <t>постановление Правительства Ярославской области  от 04.08.2003 № 485 "О губернаторских выплатах"</t>
      </is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177D843-6A6E-419E-A6FD-1F9DB4C9E950}" action="delete"/>
  <rdn rId="0" localSheetId="1" customView="1" name="Z_1177D843_6A6E_419E_A6FD_1F9DB4C9E950_.wvu.PrintTitles" hidden="1" oldHidden="1">
    <formula>Новый_4!$F:$S,Новый_4!$4:$5</formula>
    <oldFormula>Новый_4!$F:$S,Новый_4!$4:$5</oldFormula>
  </rdn>
  <rdn rId="0" localSheetId="1" customView="1" name="Z_1177D843_6A6E_419E_A6FD_1F9DB4C9E950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177D843_6A6E_419E_A6FD_1F9DB4C9E950_.wvu.FilterData" hidden="1" oldHidden="1">
    <formula>Новый_4!$A$5:$T$42</formula>
    <oldFormula>Новый_4!$A$5:$T$42</oldFormula>
  </rdn>
  <rcv guid="{1177D843-6A6E-419E-A6FD-1F9DB4C9E950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9" start="0" length="0">
    <dxf>
      <font>
        <i/>
        <name val="Arial Cyr"/>
        <scheme val="none"/>
      </font>
    </dxf>
  </rfmt>
  <rcc rId="429" sId="1">
    <oc r="J29" t="inlineStr">
      <is>
        <t>Постановление Правительства РФ от 22.01.2007 №36,   Постановление Правительства РФ от 21.12.2011 №1064</t>
      </is>
    </oc>
    <nc r="J29" t="inlineStr">
      <is>
        <t>Постановление Правительства РФ от 22.01.2007 № 36,   Постановление Правительства РФ от 21.12.2011 № 1064</t>
      </is>
    </nc>
  </rcc>
  <rcv guid="{5DF13D2C-F53C-4C53-B231-92518E8A2152}" action="delete"/>
  <rdn rId="0" localSheetId="1" customView="1" name="Z_5DF13D2C_F53C_4C53_B231_92518E8A2152_.wvu.PrintTitles" hidden="1" oldHidden="1">
    <formula>Новый_4!$F:$S,Новый_4!$4:$5</formula>
    <oldFormula>Новый_4!$F:$S,Новый_4!$4:$5</oldFormula>
  </rdn>
  <rdn rId="0" localSheetId="1" customView="1" name="Z_5DF13D2C_F53C_4C53_B231_92518E8A2152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5DF13D2C_F53C_4C53_B231_92518E8A2152_.wvu.FilterData" hidden="1" oldHidden="1">
    <formula>Новый_4!$A$5:$T$42</formula>
    <oldFormula>Новый_4!$A$5:$T$42</oldFormula>
  </rdn>
  <rcv guid="{5DF13D2C-F53C-4C53-B231-92518E8A2152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3" sId="1">
    <oc r="G38" t="inlineStr">
      <is>
        <t>Государственная поддержка неработающих пенсионеров в учреждениях, подведомственных учредителю в сфере лесного хозяйства</t>
      </is>
    </oc>
    <nc r="G38" t="inlineStr">
      <is>
        <t>Мероприятия, направленные на оказание других видов социальной помощи бывшим работникам лесного хозяйства, за счет средств областного бюджета</t>
      </is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9:Q29">
    <dxf>
      <fill>
        <patternFill patternType="solid">
          <bgColor rgb="FFFFFF00"/>
        </patternFill>
      </fill>
    </dxf>
  </rfmt>
  <rfmt sheetId="1" sqref="K40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left style="thin">
          <color indexed="64"/>
        </left>
        <right style="thin">
          <color indexed="64"/>
        </right>
      </border>
    </dxf>
  </rfmt>
  <rfmt sheetId="1" sqref="K41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left style="thin">
          <color indexed="64"/>
        </left>
        <right style="thin">
          <color indexed="64"/>
        </right>
      </border>
    </dxf>
  </rfmt>
  <rfmt sheetId="1" sqref="N40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right style="thin">
          <color indexed="64"/>
        </right>
        <top/>
        <bottom/>
      </border>
    </dxf>
  </rfmt>
  <rfmt sheetId="1" sqref="O40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left/>
        <right style="thin">
          <color indexed="64"/>
        </right>
      </border>
    </dxf>
  </rfmt>
  <rfmt sheetId="1" sqref="P40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</dxf>
  </rfmt>
  <rfmt sheetId="1" sqref="Q40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right style="thin">
          <color indexed="64"/>
        </right>
        <top/>
        <bottom/>
      </border>
    </dxf>
  </rfmt>
  <rfmt sheetId="1" sqref="N41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right style="thin">
          <color indexed="64"/>
        </right>
        <top/>
        <bottom/>
      </border>
    </dxf>
  </rfmt>
  <rfmt sheetId="1" sqref="O41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left/>
        <right style="thin">
          <color indexed="64"/>
        </right>
      </border>
    </dxf>
  </rfmt>
  <rfmt sheetId="1" sqref="P41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</dxf>
  </rfmt>
  <rfmt sheetId="1" sqref="Q41" start="0" length="0">
    <dxf>
      <font>
        <i val="0"/>
        <sz val="12"/>
        <name val="Times New Roman"/>
        <scheme val="none"/>
      </font>
      <numFmt numFmtId="6" formatCode="#,##0_р_.;[Red]\-#,##0_р_."/>
      <alignment horizontal="right" readingOrder="0"/>
      <border outline="0">
        <right style="thin">
          <color indexed="64"/>
        </right>
        <top/>
        <bottom/>
      </border>
    </dxf>
  </rfmt>
  <rcc rId="434" sId="1" odxf="1" dxf="1" numFmtId="4">
    <nc r="K40">
      <v>2345650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</border>
    </ndxf>
  </rcc>
  <rcc rId="435" sId="1" odxf="1" dxf="1" numFmtId="4">
    <nc r="N40">
      <v>2345650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  <top style="thin">
          <color indexed="64"/>
        </top>
        <bottom style="thin">
          <color indexed="64"/>
        </bottom>
      </border>
    </ndxf>
  </rcc>
  <rcc rId="436" sId="1" odxf="1" dxf="1">
    <nc r="O40" t="inlineStr">
      <is>
        <t/>
      </is>
    </nc>
    <ndxf>
      <border outline="0">
        <left style="thin">
          <color indexed="64"/>
        </left>
        <top/>
        <bottom/>
      </border>
    </ndxf>
  </rcc>
  <rcc rId="437" sId="1" odxf="1" dxf="1">
    <nc r="P40" t="inlineStr">
      <is>
        <t/>
      </is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</ndxf>
  </rcc>
  <rcc rId="438" sId="1" odxf="1" dxf="1" numFmtId="4">
    <nc r="Q40">
      <v>2345650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  <top style="thin">
          <color indexed="64"/>
        </top>
        <bottom style="thin">
          <color indexed="64"/>
        </bottom>
      </border>
    </ndxf>
  </rcc>
  <rcc rId="439" sId="1" odxf="1" dxf="1" numFmtId="4">
    <nc r="K41">
      <v>1296000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</border>
    </ndxf>
  </rcc>
  <rcc rId="440" sId="1" odxf="1" dxf="1" numFmtId="4">
    <nc r="N41">
      <v>1296000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  <top style="thin">
          <color indexed="64"/>
        </top>
        <bottom style="thin">
          <color indexed="64"/>
        </bottom>
      </border>
    </ndxf>
  </rcc>
  <rcc rId="441" sId="1" odxf="1" dxf="1">
    <nc r="O41" t="inlineStr">
      <is>
        <t/>
      </is>
    </nc>
    <ndxf>
      <border outline="0">
        <left style="thin">
          <color indexed="64"/>
        </left>
        <top/>
        <bottom/>
      </border>
    </ndxf>
  </rcc>
  <rcc rId="442" sId="1" odxf="1" dxf="1">
    <nc r="P41" t="inlineStr">
      <is>
        <t/>
      </is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</ndxf>
  </rcc>
  <rcc rId="443" sId="1" odxf="1" dxf="1" numFmtId="4">
    <nc r="Q41">
      <v>1296000</v>
    </nc>
    <n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  <top style="thin">
          <color indexed="64"/>
        </top>
        <bottom style="thin">
          <color indexed="64"/>
        </bottom>
      </border>
    </ndxf>
  </rcc>
  <rcc rId="444" sId="1">
    <oc r="K39">
      <f>K41</f>
    </oc>
    <nc r="K39">
      <f>K40+K41</f>
    </nc>
  </rcc>
  <rcc rId="445" sId="1">
    <oc r="L39">
      <f>L41</f>
    </oc>
    <nc r="L39">
      <f>L40+L41</f>
    </nc>
  </rcc>
  <rcc rId="446" sId="1">
    <oc r="M39">
      <f>M41</f>
    </oc>
    <nc r="M39">
      <f>M40+M41</f>
    </nc>
  </rcc>
  <rcc rId="447" sId="1">
    <oc r="N39">
      <f>N41</f>
    </oc>
    <nc r="N39">
      <f>N40+N41</f>
    </nc>
  </rcc>
  <rcc rId="448" sId="1">
    <oc r="O39">
      <f>O41</f>
    </oc>
    <nc r="O39">
      <f>O40+O41</f>
    </nc>
  </rcc>
  <rcc rId="449" sId="1">
    <oc r="P39">
      <f>P41</f>
    </oc>
    <nc r="P39">
      <f>P40+P41</f>
    </nc>
  </rcc>
  <rcc rId="450" sId="1">
    <oc r="Q39">
      <f>Q41</f>
    </oc>
    <nc r="Q39">
      <f>Q40+Q41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" sId="1" odxf="1" dxf="1">
    <oc r="F29" t="inlineStr">
      <is>
        <t>07.1.5290</t>
      </is>
    </oc>
    <nc r="F29" t="inlineStr">
      <is>
        <t>07.1.03.52900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G29" start="0" length="0">
    <dxf>
      <fill>
        <patternFill patternType="none">
          <bgColor indexed="65"/>
        </patternFill>
      </fill>
    </dxf>
  </rfmt>
  <rfmt sheetId="1" sqref="H29" start="0" length="0">
    <dxf>
      <fill>
        <patternFill patternType="none">
          <bgColor indexed="65"/>
        </patternFill>
      </fill>
    </dxf>
  </rfmt>
  <rfmt sheetId="1" sqref="I29" start="0" length="0">
    <dxf>
      <fill>
        <patternFill patternType="none">
          <bgColor indexed="65"/>
        </patternFill>
      </fill>
    </dxf>
  </rfmt>
  <rcc rId="452" sId="1" odxf="1" dxf="1">
    <oc r="J29" t="inlineStr">
      <is>
        <t>Постановление Правительства РФ от 22.01.2007 № 36,   Постановление Правительства РФ от 21.12.2011 № 1064</t>
      </is>
    </oc>
    <nc r="J29" t="inlineStr">
      <is>
        <t>Постановление Правительства РФ от 22.01.2007 №36,   Постановление Правительства РФ от 21.12.2011 №1064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453" sId="1" odxf="1" dxf="1" numFmtId="4">
    <nc r="K29">
      <v>388005600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454" sId="1" odxf="1" dxf="1" numFmtId="4">
    <nc r="L29">
      <v>0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455" sId="1" odxf="1" dxf="1" numFmtId="4">
    <nc r="M29">
      <v>381254900</v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fmt sheetId="1" sqref="N29" start="0" length="0">
    <dxf>
      <fill>
        <patternFill patternType="none">
          <bgColor indexed="65"/>
        </patternFill>
      </fill>
    </dxf>
  </rfmt>
  <rfmt sheetId="1" sqref="O29" start="0" length="0">
    <dxf>
      <fill>
        <patternFill patternType="none">
          <bgColor indexed="65"/>
        </patternFill>
      </fill>
    </dxf>
  </rfmt>
  <rfmt sheetId="1" sqref="P29" start="0" length="0">
    <dxf>
      <fill>
        <patternFill patternType="none">
          <bgColor indexed="65"/>
        </patternFill>
      </fill>
    </dxf>
  </rfmt>
  <rfmt sheetId="1" sqref="Q29" start="0" length="0">
    <dxf>
      <fill>
        <patternFill patternType="none">
          <bgColor indexed="65"/>
        </patternFill>
      </fill>
    </dxf>
  </rfmt>
  <rcc rId="456" sId="1" numFmtId="4">
    <nc r="N29">
      <v>0</v>
    </nc>
  </rcc>
  <rcc rId="457" sId="1" numFmtId="4">
    <nc r="Q29">
      <v>0</v>
    </nc>
  </rcc>
  <rcc rId="458" sId="1">
    <nc r="J43" t="inlineStr">
      <is>
        <t>в проекте закона статья 10</t>
      </is>
    </nc>
  </rcc>
  <rcc rId="459" sId="1">
    <nc r="N44">
      <f>N42-N43</f>
    </nc>
  </rcc>
  <rcc rId="460" sId="1" odxf="1" dxf="1">
    <nc r="O44">
      <f>O42-O43</f>
    </nc>
    <odxf>
      <numFmt numFmtId="0" formatCode="General"/>
    </odxf>
    <ndxf>
      <numFmt numFmtId="164" formatCode="#,##0.00_ ;[Red]\-#,##0.00\ "/>
    </ndxf>
  </rcc>
  <rcc rId="461" sId="1" odxf="1" dxf="1">
    <nc r="P44">
      <f>P42-P43</f>
    </nc>
    <odxf>
      <numFmt numFmtId="0" formatCode="General"/>
    </odxf>
    <ndxf>
      <numFmt numFmtId="164" formatCode="#,##0.00_ ;[Red]\-#,##0.00\ "/>
    </ndxf>
  </rcc>
  <rcc rId="462" sId="1" odxf="1" dxf="1">
    <nc r="Q44">
      <f>Q42-Q43</f>
    </nc>
    <odxf>
      <numFmt numFmtId="0" formatCode="General"/>
    </odxf>
    <ndxf>
      <numFmt numFmtId="164" formatCode="#,##0.00_ ;[Red]\-#,##0.00\ "/>
    </ndxf>
  </rcc>
  <rcc rId="463" sId="1">
    <nc r="K44">
      <f>K42-K43</f>
    </nc>
  </rcc>
  <rfmt sheetId="1" sqref="J43:Q43" start="0" length="2147483647">
    <dxf>
      <font>
        <i/>
      </font>
    </dxf>
  </rfmt>
  <rcc rId="464" sId="1" odxf="1" dxf="1" numFmtId="4">
    <nc r="K43">
      <v>428472379</v>
    </nc>
    <ndxf>
      <font>
        <name val="Arial Cyr"/>
        <scheme val="none"/>
      </font>
      <numFmt numFmtId="8" formatCode="#,##0.00_р_.;[Red]\-#,##0.00_р_."/>
      <alignment vertical="center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  <protection hidden="1"/>
    </ndxf>
  </rcc>
  <rfmt sheetId="1" sqref="L43" start="0" length="0">
    <dxf>
      <font>
        <name val="Arial Cyr"/>
        <scheme val="none"/>
      </font>
      <numFmt numFmtId="8" formatCode="#,##0.00_р_.;[Red]\-#,##0.00_р_."/>
      <alignment vertical="center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  <protection hidden="1"/>
    </dxf>
  </rfmt>
  <rfmt sheetId="1" sqref="M43" start="0" length="0">
    <dxf>
      <font>
        <name val="Arial Cyr"/>
        <scheme val="none"/>
      </font>
      <numFmt numFmtId="8" formatCode="#,##0.00_р_.;[Red]\-#,##0.00_р_."/>
      <alignment vertical="center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  <protection hidden="1"/>
    </dxf>
  </rfmt>
  <rcc rId="465" sId="1" odxf="1" dxf="1" numFmtId="4">
    <nc r="N43">
      <v>40422413</v>
    </nc>
    <ndxf>
      <font>
        <name val="Arial Cyr"/>
        <scheme val="none"/>
      </font>
      <numFmt numFmtId="8" formatCode="#,##0.00_р_.;[Red]\-#,##0.00_р_."/>
      <alignment vertical="center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  <protection hidden="1"/>
    </ndxf>
  </rcc>
  <rfmt sheetId="1" sqref="O43" start="0" length="0">
    <dxf>
      <font>
        <i val="0"/>
        <sz val="12"/>
        <name val="Times New Roman"/>
        <scheme val="none"/>
      </font>
      <numFmt numFmtId="6" formatCode="#,##0_р_.;[Red]\-#,##0_р_."/>
      <alignment horizontal="right" vertical="center" readingOrder="0"/>
      <border outline="0">
        <left style="thin">
          <color indexed="64"/>
        </left>
        <right style="thin">
          <color indexed="64"/>
        </right>
      </border>
      <protection hidden="1"/>
    </dxf>
  </rfmt>
  <rfmt sheetId="1" sqref="P43" start="0" length="0">
    <dxf>
      <font>
        <name val="Arial Cyr"/>
        <scheme val="none"/>
      </font>
      <numFmt numFmtId="8" formatCode="#,##0.00_р_.;[Red]\-#,##0.00_р_."/>
      <alignment vertical="center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  <protection hidden="1"/>
    </dxf>
  </rfmt>
  <rcc rId="466" sId="1" odxf="1" dxf="1" numFmtId="4">
    <nc r="Q43">
      <v>40422413</v>
    </nc>
    <ndxf>
      <font>
        <name val="Arial Cyr"/>
        <scheme val="none"/>
      </font>
      <numFmt numFmtId="8" formatCode="#,##0.00_р_.;[Red]\-#,##0.00_р_."/>
      <alignment vertical="center" readingOrder="0"/>
      <border outline="0">
        <left style="thin">
          <color indexed="64"/>
        </left>
        <top style="thin">
          <color indexed="64"/>
        </top>
        <bottom style="thin">
          <color indexed="64"/>
        </bottom>
      </border>
      <protection hidden="1"/>
    </ndxf>
  </rcc>
  <rfmt sheetId="1" sqref="J43:Q43" start="0" length="0">
    <dxf>
      <border>
        <top/>
      </border>
    </dxf>
  </rfmt>
  <rfmt sheetId="1" sqref="I42:Q42" start="0" length="0">
    <dxf>
      <border>
        <bottom style="thin">
          <color indexed="64"/>
        </bottom>
      </border>
    </dxf>
  </rfmt>
  <rfmt sheetId="1" sqref="I42:Q42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fmt sheetId="1" sqref="J43:Q44">
    <dxf>
      <fill>
        <patternFill patternType="solid">
          <bgColor rgb="FFFFFF00"/>
        </patternFill>
      </fill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177D843-6A6E-419E-A6FD-1F9DB4C9E950}" action="delete"/>
  <rdn rId="0" localSheetId="1" customView="1" name="Z_1177D843_6A6E_419E_A6FD_1F9DB4C9E950_.wvu.PrintTitles" hidden="1" oldHidden="1">
    <formula>Новый_4!$F:$S,Новый_4!$4:$5</formula>
    <oldFormula>Новый_4!$F:$S,Новый_4!$4:$5</oldFormula>
  </rdn>
  <rdn rId="0" localSheetId="1" customView="1" name="Z_1177D843_6A6E_419E_A6FD_1F9DB4C9E950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177D843_6A6E_419E_A6FD_1F9DB4C9E950_.wvu.FilterData" hidden="1" oldHidden="1">
    <formula>Новый_4!$A$5:$T$42</formula>
    <oldFormula>Новый_4!$A$5:$T$42</oldFormula>
  </rdn>
  <rcv guid="{1177D843-6A6E-419E-A6FD-1F9DB4C9E950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40" start="0" length="0">
    <dxf>
      <font>
        <sz val="12"/>
        <name val="Arial Cyr"/>
        <scheme val="none"/>
      </font>
      <border outline="0">
        <left/>
      </border>
    </dxf>
  </rfmt>
  <rfmt sheetId="1" sqref="N40" start="0" length="0">
    <dxf>
      <font>
        <sz val="12"/>
        <name val="Arial Cyr"/>
        <scheme val="none"/>
      </font>
    </dxf>
  </rfmt>
  <rfmt sheetId="1" sqref="O40" start="0" length="0">
    <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  <top style="thin">
          <color indexed="64"/>
        </top>
        <bottom style="thin">
          <color indexed="64"/>
        </bottom>
      </border>
    </dxf>
  </rfmt>
  <rfmt sheetId="1" sqref="P40" start="0" length="0">
    <dxf>
      <font>
        <sz val="12"/>
        <name val="Arial Cyr"/>
        <scheme val="none"/>
      </font>
    </dxf>
  </rfmt>
  <rfmt sheetId="1" sqref="Q40" start="0" length="0">
    <dxf>
      <font>
        <sz val="12"/>
        <name val="Arial Cyr"/>
        <scheme val="none"/>
      </font>
    </dxf>
  </rfmt>
  <rfmt sheetId="1" sqref="K41" start="0" length="0">
    <dxf>
      <font>
        <sz val="12"/>
        <name val="Arial Cyr"/>
        <scheme val="none"/>
      </font>
      <border outline="0">
        <left/>
      </border>
    </dxf>
  </rfmt>
  <rfmt sheetId="1" sqref="N41" start="0" length="0">
    <dxf>
      <font>
        <sz val="12"/>
        <name val="Arial Cyr"/>
        <scheme val="none"/>
      </font>
    </dxf>
  </rfmt>
  <rfmt sheetId="1" sqref="O41" start="0" length="0">
    <dxf>
      <font>
        <i/>
        <sz val="12"/>
        <name val="Arial Cyr"/>
        <scheme val="none"/>
      </font>
      <numFmt numFmtId="8" formatCode="#,##0.00_р_.;[Red]\-#,##0.00_р_."/>
      <alignment horizontal="general" readingOrder="0"/>
      <border outline="0">
        <right/>
        <top style="thin">
          <color indexed="64"/>
        </top>
        <bottom style="thin">
          <color indexed="64"/>
        </bottom>
      </border>
    </dxf>
  </rfmt>
  <rfmt sheetId="1" sqref="P41" start="0" length="0">
    <dxf>
      <font>
        <sz val="12"/>
        <name val="Arial Cyr"/>
        <scheme val="none"/>
      </font>
    </dxf>
  </rfmt>
  <rfmt sheetId="1" sqref="Q41" start="0" length="0">
    <dxf>
      <font>
        <sz val="12"/>
        <name val="Arial Cyr"/>
        <scheme val="none"/>
      </font>
    </dxf>
  </rfmt>
  <rcc rId="470" sId="1" numFmtId="4">
    <oc r="K14">
      <v>701602</v>
    </oc>
    <nc r="K14">
      <f>71351+630251</f>
    </nc>
  </rcc>
  <rcc rId="471" sId="1" numFmtId="4">
    <oc r="K15">
      <v>2646343</v>
    </oc>
    <nc r="K15">
      <f>486939+2159404</f>
    </nc>
  </rcc>
  <rcc rId="472" sId="1" odxf="1" dxf="1">
    <nc r="L15">
      <f>486939+2159404</f>
    </nc>
    <odxf>
      <border outline="0">
        <left style="thin">
          <color indexed="64"/>
        </left>
      </border>
    </odxf>
    <ndxf>
      <border outline="0">
        <left/>
      </border>
    </ndxf>
  </rcc>
  <rcc rId="473" sId="1" odxf="1" dxf="1">
    <nc r="M15">
      <f>486939+2159404</f>
    </nc>
    <odxf>
      <border outline="0">
        <left style="thin">
          <color indexed="64"/>
        </left>
      </border>
    </odxf>
    <ndxf>
      <border outline="0">
        <left/>
      </border>
    </ndxf>
  </rcc>
  <rcc rId="474" sId="1" odxf="1" dxf="1" numFmtId="4">
    <oc r="N15">
      <v>2646343</v>
    </oc>
    <nc r="N15">
      <f>486939+2159404</f>
    </nc>
    <odxf>
      <border outline="0">
        <left style="thin">
          <color indexed="64"/>
        </left>
      </border>
    </odxf>
    <ndxf>
      <border outline="0">
        <left/>
      </border>
    </ndxf>
  </rcc>
  <rcc rId="475" sId="1" odxf="1" dxf="1">
    <nc r="O15">
      <f>486939+2159404</f>
    </nc>
    <odxf>
      <border outline="0">
        <left style="thin">
          <color indexed="64"/>
        </left>
      </border>
    </odxf>
    <ndxf>
      <border outline="0">
        <left/>
      </border>
    </ndxf>
  </rcc>
  <rcc rId="476" sId="1" odxf="1" dxf="1">
    <nc r="P15">
      <f>486939+2159404</f>
    </nc>
    <odxf>
      <border outline="0">
        <left style="thin">
          <color indexed="64"/>
        </left>
      </border>
    </odxf>
    <ndxf>
      <border outline="0">
        <left/>
      </border>
    </ndxf>
  </rcc>
  <rcc rId="477" sId="1" odxf="1" dxf="1" numFmtId="4">
    <oc r="Q15">
      <v>2646343</v>
    </oc>
    <nc r="Q15">
      <f>486939+2159404</f>
    </nc>
    <odxf>
      <border outline="0">
        <left style="thin">
          <color indexed="64"/>
        </left>
      </border>
    </odxf>
    <ndxf>
      <border outline="0">
        <left/>
      </border>
    </ndxf>
  </rcc>
  <rfmt sheetId="1" sqref="K15:Q15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478" sId="1" numFmtId="4">
    <oc r="K17">
      <v>17433889</v>
    </oc>
    <nc r="K17">
      <f>522000+16911889</f>
    </nc>
  </rcc>
  <rcc rId="479" sId="1" odxf="1" dxf="1">
    <nc r="L17">
      <f>522000+16911889</f>
    </nc>
    <odxf>
      <border outline="0">
        <left style="thin">
          <color indexed="64"/>
        </left>
      </border>
    </odxf>
    <ndxf>
      <border outline="0">
        <left/>
      </border>
    </ndxf>
  </rcc>
  <rcc rId="480" sId="1" odxf="1" dxf="1">
    <nc r="M17">
      <f>522000+16911889</f>
    </nc>
    <odxf>
      <border outline="0">
        <left style="thin">
          <color indexed="64"/>
        </left>
      </border>
    </odxf>
    <ndxf>
      <border outline="0">
        <left/>
      </border>
    </ndxf>
  </rcc>
  <rcc rId="481" sId="1" odxf="1" dxf="1" numFmtId="4">
    <oc r="N17">
      <v>17433889</v>
    </oc>
    <nc r="N17">
      <f>522000+16911889</f>
    </nc>
    <odxf>
      <border outline="0">
        <left style="thin">
          <color indexed="64"/>
        </left>
      </border>
    </odxf>
    <ndxf>
      <border outline="0">
        <left/>
      </border>
    </ndxf>
  </rcc>
  <rcc rId="482" sId="1" odxf="1" dxf="1">
    <nc r="O17">
      <f>522000+16911889</f>
    </nc>
    <odxf>
      <border outline="0">
        <left style="thin">
          <color indexed="64"/>
        </left>
      </border>
    </odxf>
    <ndxf>
      <border outline="0">
        <left/>
      </border>
    </ndxf>
  </rcc>
  <rcc rId="483" sId="1" odxf="1" dxf="1">
    <nc r="P17">
      <f>522000+16911889</f>
    </nc>
    <odxf>
      <border outline="0">
        <left style="thin">
          <color indexed="64"/>
        </left>
      </border>
    </odxf>
    <ndxf>
      <border outline="0">
        <left/>
      </border>
    </ndxf>
  </rcc>
  <rcc rId="484" sId="1" odxf="1" dxf="1" numFmtId="4">
    <oc r="Q17">
      <v>17433889</v>
    </oc>
    <nc r="Q17">
      <f>522000+16911889</f>
    </nc>
    <odxf>
      <border outline="0">
        <left style="thin">
          <color indexed="64"/>
        </left>
      </border>
    </odxf>
    <ndxf>
      <border outline="0">
        <left/>
      </border>
    </ndxf>
  </rcc>
  <rfmt sheetId="1" sqref="K17:Q1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v guid="{5DF13D2C-F53C-4C53-B231-92518E8A2152}" action="delete"/>
  <rdn rId="0" localSheetId="1" customView="1" name="Z_5DF13D2C_F53C_4C53_B231_92518E8A2152_.wvu.PrintTitles" hidden="1" oldHidden="1">
    <formula>Новый_4!$F:$S,Новый_4!$4:$5</formula>
    <oldFormula>Новый_4!$F:$S,Новый_4!$4:$5</oldFormula>
  </rdn>
  <rdn rId="0" localSheetId="1" customView="1" name="Z_5DF13D2C_F53C_4C53_B231_92518E8A2152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5DF13D2C_F53C_4C53_B231_92518E8A2152_.wvu.FilterData" hidden="1" oldHidden="1">
    <formula>Новый_4!$A$5:$T$42</formula>
    <oldFormula>Новый_4!$A$5:$T$42</oldFormula>
  </rdn>
  <rcv guid="{5DF13D2C-F53C-4C53-B231-92518E8A2152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1" sId="1" numFmtId="4">
    <oc r="K39">
      <v>3629562</v>
    </oc>
    <nc r="K39"/>
  </rcc>
  <rcc rId="222" sId="1" numFmtId="4">
    <oc r="L39">
      <v>3629562</v>
    </oc>
    <nc r="L39"/>
  </rcc>
  <rcc rId="223" sId="1" numFmtId="4">
    <oc r="M39">
      <v>0</v>
    </oc>
    <nc r="M39"/>
  </rcc>
  <rcc rId="224" sId="1" numFmtId="4">
    <oc r="N39">
      <v>3520650</v>
    </oc>
    <nc r="N39"/>
  </rcc>
  <rcc rId="225" sId="1" numFmtId="4">
    <oc r="O39">
      <v>3520650</v>
    </oc>
    <nc r="O39"/>
  </rcc>
  <rcc rId="226" sId="1" numFmtId="4">
    <oc r="P39">
      <v>0</v>
    </oc>
    <nc r="P39"/>
  </rcc>
  <rcc rId="227" sId="1" numFmtId="4">
    <oc r="Q39">
      <v>3520650</v>
    </oc>
    <nc r="Q39"/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" sId="1" numFmtId="4">
    <oc r="K23">
      <v>406403</v>
    </oc>
    <nc r="K23">
      <v>403824</v>
    </nc>
  </rcc>
  <rcc rId="489" sId="1" numFmtId="4">
    <oc r="N23">
      <v>406403</v>
    </oc>
    <nc r="N23">
      <v>403824</v>
    </nc>
  </rcc>
  <rcc rId="490" sId="1" numFmtId="4">
    <oc r="Q23">
      <v>406403</v>
    </oc>
    <nc r="Q23">
      <v>4</v>
    </nc>
  </rcc>
  <rcc rId="491" sId="1" numFmtId="4">
    <oc r="K24">
      <v>573830</v>
    </oc>
    <nc r="K24">
      <v>565300</v>
    </nc>
  </rcc>
  <rcc rId="492" sId="1" numFmtId="4">
    <oc r="N24">
      <v>573830</v>
    </oc>
    <nc r="N24">
      <v>565300</v>
    </nc>
  </rcc>
  <rcc rId="493" sId="1" numFmtId="4">
    <oc r="Q24">
      <v>573830</v>
    </oc>
    <nc r="Q24">
      <v>565300</v>
    </nc>
  </rcc>
  <rcv guid="{3B2D431E-4D07-4BFB-B24A-A658C08424ED}" action="delete"/>
  <rdn rId="0" localSheetId="1" customView="1" name="Z_3B2D431E_4D07_4BFB_B24A_A658C08424ED_.wvu.PrintTitles" hidden="1" oldHidden="1">
    <formula>Новый_4!$F:$S,Новый_4!$4:$5</formula>
    <oldFormula>Новый_4!$F:$S,Новый_4!$4:$5</oldFormula>
  </rdn>
  <rdn rId="0" localSheetId="1" customView="1" name="Z_3B2D431E_4D07_4BFB_B24A_A658C08424ED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3B2D431E_4D07_4BFB_B24A_A658C08424ED_.wvu.FilterData" hidden="1" oldHidden="1">
    <formula>Новый_4!$A$5:$T$42</formula>
    <oldFormula>Новый_4!$A$5:$T$42</oldFormula>
  </rdn>
  <rcv guid="{3B2D431E-4D07-4BFB-B24A-A658C08424ED}" action="add"/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1177D843-6A6E-419E-A6FD-1F9DB4C9E950}" action="delete"/>
  <rdn rId="0" localSheetId="1" customView="1" name="Z_1177D843_6A6E_419E_A6FD_1F9DB4C9E950_.wvu.PrintTitles" hidden="1" oldHidden="1">
    <formula>Новый_4!$F:$S,Новый_4!$4:$5</formula>
    <oldFormula>Новый_4!$F:$S,Новый_4!$4:$5</oldFormula>
  </rdn>
  <rdn rId="0" localSheetId="1" customView="1" name="Z_1177D843_6A6E_419E_A6FD_1F9DB4C9E950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1177D843_6A6E_419E_A6FD_1F9DB4C9E950_.wvu.FilterData" hidden="1" oldHidden="1">
    <formula>Новый_4!$A$5:$T$42</formula>
    <oldFormula>Новый_4!$A$5:$T$42</oldFormula>
  </rdn>
  <rcv guid="{1177D843-6A6E-419E-A6FD-1F9DB4C9E950}" action="add"/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Q23">
      <v>4</v>
    </oc>
    <nc r="Q23">
      <v>403824</v>
    </nc>
  </rcc>
  <rcv guid="{5DF13D2C-F53C-4C53-B231-92518E8A2152}" action="delete"/>
  <rdn rId="0" localSheetId="1" customView="1" name="Z_5DF13D2C_F53C_4C53_B231_92518E8A2152_.wvu.PrintTitles" hidden="1" oldHidden="1">
    <formula>Новый_4!$F:$S,Новый_4!$4:$5</formula>
    <oldFormula>Новый_4!$F:$S,Новый_4!$4:$5</oldFormula>
  </rdn>
  <rdn rId="0" localSheetId="1" customView="1" name="Z_5DF13D2C_F53C_4C53_B231_92518E8A2152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5DF13D2C_F53C_4C53_B231_92518E8A2152_.wvu.FilterData" hidden="1" oldHidden="1">
    <formula>Новый_4!$A$5:$T$42</formula>
    <oldFormula>Новый_4!$A$5:$T$42</oldFormula>
  </rdn>
  <rcv guid="{5DF13D2C-F53C-4C53-B231-92518E8A2152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" sId="1">
    <oc r="J43" t="inlineStr">
      <is>
        <t>в проекте закона статья 10</t>
      </is>
    </oc>
    <nc r="J43"/>
  </rcc>
  <rcc rId="505" sId="1" numFmtId="4">
    <oc r="K43">
      <v>428472379</v>
    </oc>
    <nc r="K43"/>
  </rcc>
  <rcc rId="506" sId="1" numFmtId="4">
    <oc r="N43">
      <v>40422413</v>
    </oc>
    <nc r="N43"/>
  </rcc>
  <rcc rId="507" sId="1" numFmtId="4">
    <oc r="Q43">
      <v>40422413</v>
    </oc>
    <nc r="Q43"/>
  </rcc>
  <rcc rId="508" sId="1">
    <oc r="K44">
      <f>K42-K43</f>
    </oc>
    <nc r="K44"/>
  </rcc>
  <rcc rId="509" sId="1">
    <oc r="N44">
      <f>N42-N43</f>
    </oc>
    <nc r="N44"/>
  </rcc>
  <rcc rId="510" sId="1">
    <oc r="O44">
      <f>O42-O43</f>
    </oc>
    <nc r="O44"/>
  </rcc>
  <rcc rId="511" sId="1">
    <oc r="P44">
      <f>P42-P43</f>
    </oc>
    <nc r="P44"/>
  </rcc>
  <rcc rId="512" sId="1">
    <oc r="Q44">
      <f>Q42-Q43</f>
    </oc>
    <nc r="Q44"/>
  </rcc>
  <rfmt sheetId="1" sqref="J43:Q44">
    <dxf>
      <fill>
        <patternFill>
          <bgColor theme="0"/>
        </patternFill>
      </fill>
    </dxf>
  </rfmt>
  <rfmt sheetId="1" sqref="J43:Q43" start="0" length="0">
    <dxf>
      <border>
        <top/>
      </border>
    </dxf>
  </rfmt>
  <rfmt sheetId="1" sqref="J42:Q42" start="0" length="0">
    <dxf>
      <border>
        <bottom style="thin">
          <color indexed="64"/>
        </bottom>
      </border>
    </dxf>
  </rfmt>
  <rfmt sheetId="1" sqref="J42:Q42">
    <dxf>
      <border>
        <top style="thin">
          <color indexed="64"/>
        </top>
        <bottom style="thin">
          <color indexed="64"/>
        </bottom>
        <horizontal style="thin">
          <color indexed="64"/>
        </horizontal>
      </border>
    </dxf>
  </rfmt>
  <rdn rId="0" localSheetId="1" customView="1" name="Z_3D179138_739C_4909_9F63_BA30E80B196B_.wvu.PrintTitles" hidden="1" oldHidden="1">
    <formula>Новый_4!$F:$S,Новый_4!$4:$5</formula>
  </rdn>
  <rdn rId="0" localSheetId="1" customView="1" name="Z_3D179138_739C_4909_9F63_BA30E80B196B_.wvu.Cols" hidden="1" oldHidden="1">
    <formula>Новый_4!$B:$E,Новый_4!$H:$H,Новый_4!$L:$M,Новый_4!$O:$P,Новый_4!$R:$S</formula>
  </rdn>
  <rdn rId="0" localSheetId="1" customView="1" name="Z_3D179138_739C_4909_9F63_BA30E80B196B_.wvu.FilterData" hidden="1" oldHidden="1">
    <formula>Новый_4!$A$5:$T$42</formula>
  </rdn>
  <rcv guid="{3D179138-739C-4909-9F63-BA30E80B196B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48FDF2C7_D43D_4EB5_A5F1_09F42A671E99_.wvu.PrintTitles" hidden="1" oldHidden="1">
    <formula>Новый_4!$F:$S,Новый_4!$4:$5</formula>
  </rdn>
  <rdn rId="0" localSheetId="1" customView="1" name="Z_48FDF2C7_D43D_4EB5_A5F1_09F42A671E99_.wvu.Cols" hidden="1" oldHidden="1">
    <formula>Новый_4!$B:$E,Новый_4!$H:$H,Новый_4!$L:$M,Новый_4!$O:$P,Новый_4!$R:$S</formula>
  </rdn>
  <rdn rId="0" localSheetId="1" customView="1" name="Z_48FDF2C7_D43D_4EB5_A5F1_09F42A671E99_.wvu.FilterData" hidden="1" oldHidden="1">
    <formula>Новый_4!$A$5:$T$42</formula>
  </rdn>
  <rcv guid="{48FDF2C7-D43D-4EB5-A5F1-09F42A671E99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9" sId="1">
    <oc r="J29" t="inlineStr">
      <is>
        <t>Постановление Правительства РФ от 22.01.2007 №36,   Постановление Правительства РФ от 21.12.2011 №1064</t>
      </is>
    </oc>
    <nc r="J29" t="inlineStr">
      <is>
        <t>Постановление Правительства РФ от 22.01.2007 №36,   постановление Правительства РФ от 21.12.2011 №1064</t>
      </is>
    </nc>
  </rcc>
  <rcc rId="520" sId="1">
    <oc r="I40" t="inlineStr">
      <is>
        <t xml:space="preserve"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области; оказание материальной помощи неработающим пенсионерам органов исполнительной власти области; </t>
      </is>
    </oc>
    <nc r="I40" t="inlineStr">
      <is>
        <t xml:space="preserve">Ежегодная выплата материальной помощи к Международному дню пожилых людей для неработающих пенсионеров органов государственной власти Ярославской области, иных государственных органов Ярославской области и государственных учреждений Ярославской области, находящихся в функциональной подчиненности органов исполнительной власти Ярославской области; оказание материальной помощи неработающим пенсионерам органов исполнительной власти области </t>
      </is>
    </nc>
  </rcc>
  <rcv guid="{48FDF2C7-D43D-4EB5-A5F1-09F42A671E99}" action="delete"/>
  <rdn rId="0" localSheetId="1" customView="1" name="Z_48FDF2C7_D43D_4EB5_A5F1_09F42A671E99_.wvu.PrintArea" hidden="1" oldHidden="1">
    <formula>Новый_4!$A$1:$Q$42</formula>
  </rdn>
  <rdn rId="0" localSheetId="1" customView="1" name="Z_48FDF2C7_D43D_4EB5_A5F1_09F42A671E99_.wvu.PrintTitles" hidden="1" oldHidden="1">
    <formula>Новый_4!$F:$S,Новый_4!$4:$5</formula>
    <oldFormula>Новый_4!$F:$S,Новый_4!$4:$5</oldFormula>
  </rdn>
  <rdn rId="0" localSheetId="1" customView="1" name="Z_48FDF2C7_D43D_4EB5_A5F1_09F42A671E99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48FDF2C7_D43D_4EB5_A5F1_09F42A671E99_.wvu.FilterData" hidden="1" oldHidden="1">
    <formula>Новый_4!$A$5:$T$42</formula>
    <oldFormula>Новый_4!$A$5:$T$42</oldFormula>
  </rdn>
  <rcv guid="{48FDF2C7-D43D-4EB5-A5F1-09F42A671E99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48FDF2C7-D43D-4EB5-A5F1-09F42A671E99}" action="delete"/>
  <rdn rId="0" localSheetId="1" customView="1" name="Z_48FDF2C7_D43D_4EB5_A5F1_09F42A671E99_.wvu.PrintArea" hidden="1" oldHidden="1">
    <formula>Новый_4!$A$1:$Q$42</formula>
    <oldFormula>Новый_4!$A$1:$Q$42</oldFormula>
  </rdn>
  <rdn rId="0" localSheetId="1" customView="1" name="Z_48FDF2C7_D43D_4EB5_A5F1_09F42A671E99_.wvu.PrintTitles" hidden="1" oldHidden="1">
    <formula>Новый_4!$F:$S,Новый_4!$4:$5</formula>
    <oldFormula>Новый_4!$F:$S,Новый_4!$4:$5</oldFormula>
  </rdn>
  <rdn rId="0" localSheetId="1" customView="1" name="Z_48FDF2C7_D43D_4EB5_A5F1_09F42A671E99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48FDF2C7_D43D_4EB5_A5F1_09F42A671E99_.wvu.FilterData" hidden="1" oldHidden="1">
    <formula>Новый_4!$A$5:$T$42</formula>
    <oldFormula>Новый_4!$A$5:$T$42</oldFormula>
  </rdn>
  <rcv guid="{48FDF2C7-D43D-4EB5-A5F1-09F42A671E99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1:Q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29" sId="1">
    <oc r="G32" t="inlineStr">
      <is>
        <t>Единовременное денежное пособие при выпуске из образовательной организации сферы культуры детям, оставшимся без попечения родителей, и лицам из их числа, являющимся выпускниками организаций, осуществляющих образовательную деятельность, и обучающимся по имеющим государственную аккредитацию образовательным программам</t>
      </is>
    </oc>
    <nc r="G32" t="inlineStr">
      <is>
        <t xml:space="preserve"> </t>
      </is>
    </nc>
  </rcc>
  <rcv guid="{48FDF2C7-D43D-4EB5-A5F1-09F42A671E99}" action="delete"/>
  <rdn rId="0" localSheetId="1" customView="1" name="Z_48FDF2C7_D43D_4EB5_A5F1_09F42A671E99_.wvu.PrintArea" hidden="1" oldHidden="1">
    <formula>Новый_4!$A$1:$Q$42</formula>
    <oldFormula>Новый_4!$A$1:$Q$42</oldFormula>
  </rdn>
  <rdn rId="0" localSheetId="1" customView="1" name="Z_48FDF2C7_D43D_4EB5_A5F1_09F42A671E99_.wvu.PrintTitles" hidden="1" oldHidden="1">
    <formula>Новый_4!$F:$S,Новый_4!$4:$5</formula>
    <oldFormula>Новый_4!$F:$S,Новый_4!$4:$5</oldFormula>
  </rdn>
  <rdn rId="0" localSheetId="1" customView="1" name="Z_48FDF2C7_D43D_4EB5_A5F1_09F42A671E99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48FDF2C7_D43D_4EB5_A5F1_09F42A671E99_.wvu.FilterData" hidden="1" oldHidden="1">
    <formula>Новый_4!$A$5:$T$42</formula>
    <oldFormula>Новый_4!$A$5:$T$42</oldFormula>
  </rdn>
  <rcv guid="{48FDF2C7-D43D-4EB5-A5F1-09F42A671E99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" sId="1">
    <oc r="F29" t="inlineStr">
      <is>
        <t>11.0.0000</t>
      </is>
    </oc>
    <nc r="F29" t="inlineStr">
      <is>
        <t>11.0.00.0000</t>
      </is>
    </nc>
  </rcc>
  <rfmt sheetId="1" sqref="H29" start="0" length="0">
    <dxf>
      <font>
        <sz val="10"/>
        <color auto="1"/>
        <name val="Arial"/>
        <scheme val="none"/>
      </font>
    </dxf>
  </rfmt>
  <rcc rId="229" sId="1">
    <oc r="F30" t="inlineStr">
      <is>
        <t>11.1.0000</t>
      </is>
    </oc>
    <nc r="F30" t="inlineStr">
      <is>
        <t>11.1.00.0000</t>
      </is>
    </nc>
  </rcc>
  <rfmt sheetId="1" sqref="H30" start="0" length="0">
    <dxf>
      <font>
        <sz val="10"/>
        <color auto="1"/>
        <name val="Arial"/>
        <scheme val="none"/>
      </font>
    </dxf>
  </rfmt>
  <rcc rId="230" sId="1" odxf="1" dxf="1">
    <oc r="F31" t="inlineStr">
      <is>
        <t>11.1.7423</t>
      </is>
    </oc>
    <nc r="F31" t="inlineStr">
      <is>
        <t>11.1.01.74230</t>
      </is>
    </nc>
    <odxf>
      <font>
        <b val="0"/>
        <i/>
        <name val="Arial Cyr"/>
        <scheme val="none"/>
      </font>
      <border outline="0">
        <bottom style="thin">
          <color indexed="64"/>
        </bottom>
      </border>
    </odxf>
    <ndxf>
      <font>
        <b/>
        <i val="0"/>
        <name val="Arial Cyr"/>
        <scheme val="none"/>
      </font>
      <border outline="0">
        <bottom/>
      </border>
    </ndxf>
  </rcc>
  <rcc rId="231" sId="1">
    <oc r="G31" t="inlineStr">
      <is>
    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программам, в сфере культуры</t>
      </is>
    </oc>
    <nc r="G31" t="inlineStr">
      <is>
        <t>Единовременное денежное пособие при выпуске из образовательной организации сферы культуры детям, оставшимся без попечения родителей, и лицам из их числа, являющимся выпускниками организаций, осуществляющих образовательную деятельность, и обучающимся по имеющим государственную аккредитацию образовательным программам</t>
      </is>
    </nc>
  </rcc>
  <rfmt sheetId="1" sqref="H31" start="0" length="0">
    <dxf>
      <font>
        <sz val="10"/>
        <color auto="1"/>
        <name val="Arial"/>
        <scheme val="none"/>
      </font>
    </dxf>
  </rfmt>
  <rcc rId="232" sId="1" odxf="1" dxf="1">
    <oc r="I31" t="inlineStr">
      <is>
    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</t>
      </is>
    </oc>
    <nc r="I31" t="inlineStr">
      <is>
        <t>Единовременное денежное пособие при выпуске из образовательной организации сферы образования детям, оставшимся без попечения родителей, и лицам из их числа, являющимся выпускниками организаций, осуществляющих образовательную деятельность, и обучающимся по имеющим государственную аккредитацию образовательным программам</t>
      </is>
    </nc>
    <odxf>
      <font>
        <name val="Times New Roman"/>
        <scheme val="none"/>
      </font>
    </odxf>
    <ndxf>
      <font>
        <name val="Arial Cyr"/>
        <scheme val="none"/>
      </font>
    </ndxf>
  </rcc>
  <rfmt sheetId="1" sqref="J31" start="0" length="0">
    <dxf>
      <font>
        <name val="Arial Cyr"/>
        <scheme val="none"/>
      </font>
    </dxf>
  </rfmt>
  <rcc rId="233" sId="1" odxf="1" dxf="1">
    <oc r="F32" t="inlineStr">
      <is>
        <t>11.1.7424</t>
      </is>
    </oc>
    <nc r="F32" t="inlineStr">
      <is>
        <t>11.1.01.74240</t>
      </is>
    </nc>
    <odxf>
      <font>
        <b val="0"/>
        <i/>
        <name val="Arial Cyr"/>
        <scheme val="none"/>
      </font>
      <border outline="0">
        <bottom style="thin">
          <color indexed="64"/>
        </bottom>
      </border>
    </odxf>
    <ndxf>
      <font>
        <b/>
        <i val="0"/>
        <name val="Arial Cyr"/>
        <scheme val="none"/>
      </font>
      <border outline="0">
        <bottom/>
      </border>
    </ndxf>
  </rcc>
  <rcc rId="234" sId="1">
    <oc r="G32" t="inlineStr">
      <is>
    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имеющим государственную аккредитацию образовательным программам, в сфере культуры</t>
      </is>
    </oc>
    <nc r="G32" t="inlineStr">
      <is>
        <t>Ежемесячная выплата на личные расходы детям, оставшимся без попечения родителей, при достижении ими 14 лет и лицам из числа детей, оставшихся без попечения родителей, являющимся воспитанниками образовательных организаций сферы культуры и обучающимся по имеющим государственную аккредитацию образовательным программам</t>
      </is>
    </nc>
  </rcc>
  <rfmt sheetId="1" sqref="H32" start="0" length="0">
    <dxf>
      <font>
        <sz val="10"/>
        <color auto="1"/>
        <name val="Arial"/>
        <scheme val="none"/>
      </font>
    </dxf>
  </rfmt>
  <rcc rId="235" sId="1" odxf="1" dxf="1">
    <oc r="I32" t="inlineStr">
      <is>
    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имеющим государственную аккредитацию образовательным программам, а также  специализированных учреждений органов социальной защиты населения для несовершеннолетних, нуждающихся в социальной реабилитации</t>
      </is>
    </oc>
    <nc r="I32" t="inlineStr">
      <is>
        <t>Ежемесячная выплата на личные расходы детям, оставшимся без попечения родителей, при достижении ими 14 лет и лицам из числа детей, оставшихся без попечения родителей, являющимся воспитанниками образовательных организаций и обучающимся по имеющим государственную аккредитацию образовательным программам</t>
      </is>
    </nc>
    <odxf>
      <font>
        <name val="Times New Roman"/>
        <scheme val="none"/>
      </font>
    </odxf>
    <ndxf>
      <font>
        <name val="Arial Cyr"/>
        <scheme val="none"/>
      </font>
    </ndxf>
  </rcc>
  <rfmt sheetId="1" sqref="J32" start="0" length="0">
    <dxf>
      <font>
        <name val="Arial Cyr"/>
        <scheme val="none"/>
      </font>
    </dxf>
  </rfmt>
  <rcc rId="236" sId="1" odxf="1" dxf="1">
    <oc r="F33" t="inlineStr">
      <is>
        <t>11.1.7425</t>
      </is>
    </oc>
    <nc r="F33" t="inlineStr">
      <is>
        <t>11.1.01.74260</t>
      </is>
    </nc>
    <odxf>
      <font>
        <b val="0"/>
        <i/>
        <name val="Arial Cyr"/>
        <scheme val="none"/>
      </font>
      <border outline="0">
        <bottom style="thin">
          <color indexed="64"/>
        </bottom>
      </border>
    </odxf>
    <ndxf>
      <font>
        <b/>
        <i val="0"/>
        <name val="Arial Cyr"/>
        <scheme val="none"/>
      </font>
      <border outline="0">
        <bottom/>
      </border>
    </ndxf>
  </rcc>
  <rcc rId="237" sId="1">
    <oc r="G33" t="inlineStr">
      <is>
    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имеющим государственную аккредитацию образовательным программам среднего профессионального образования в образовательных организациях по очной форме, в сфере культуры</t>
      </is>
    </oc>
    <nc r="G33" t="inlineStr">
      <is>
        <t>Ежегодная выплата на приобретение учебной литературы и письменных принадлежностей детям, оставшимся без попечения родителей, и лицам из их числа, обучающимся по очной форме по имеющим государственную аккредитацию образовательным программам среднего профессионального образования в образовательных организациях сферы культуры</t>
      </is>
    </nc>
  </rcc>
  <rfmt sheetId="1" sqref="H33" start="0" length="0">
    <dxf>
      <font>
        <sz val="10"/>
        <color auto="1"/>
        <name val="Arial"/>
        <scheme val="none"/>
      </font>
    </dxf>
  </rfmt>
  <rcc rId="238" sId="1" odxf="1" dxf="1">
    <oc r="I33" t="inlineStr">
      <is>
    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обучающимся по имеющим государственную аккредитацию образовательным программам среднего профессионального образования в образовательных организациях по очной форме</t>
      </is>
    </oc>
    <nc r="I33" t="inlineStr">
      <is>
        <t>Ежегодная выплата на приобретение учебной литературы и письменных принадлежностей детям, оставшимся без попечения родителей, и лицам из их числа, обучающимся по очной форме по имеющим государственную аккредитацию образовательным программам среднего профессионального образования</t>
      </is>
    </nc>
    <odxf>
      <font>
        <name val="Times New Roman"/>
        <scheme val="none"/>
      </font>
    </odxf>
    <ndxf>
      <font>
        <name val="Arial Cyr"/>
        <scheme val="none"/>
      </font>
    </ndxf>
  </rcc>
  <rfmt sheetId="1" sqref="J33" start="0" length="0">
    <dxf>
      <font>
        <name val="Arial Cyr"/>
        <scheme val="none"/>
      </font>
    </dxf>
  </rfmt>
  <rcc rId="239" sId="1" odxf="1" dxf="1">
    <oc r="F34" t="inlineStr">
      <is>
        <t>11.1.7426</t>
      </is>
    </oc>
    <nc r="F34" t="inlineStr">
      <is>
        <t>11.1.01.74260</t>
      </is>
    </nc>
    <odxf>
      <font>
        <b val="0"/>
        <i/>
        <name val="Arial Cyr"/>
        <scheme val="none"/>
      </font>
      <border outline="0">
        <bottom style="thin">
          <color indexed="64"/>
        </bottom>
      </border>
    </odxf>
    <ndxf>
      <font>
        <b/>
        <i val="0"/>
        <name val="Arial Cyr"/>
        <scheme val="none"/>
      </font>
      <border outline="0">
        <bottom/>
      </border>
    </ndxf>
  </rcc>
  <rcc rId="240" sId="1">
    <oc r="G34" t="inlineStr">
      <is>
    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программам, в сфере культуры</t>
      </is>
    </oc>
    <nc r="G34" t="inlineStr">
      <is>
        <t>Денежная компенсация на обеспечение имуществом при выпуске из образовательной организации детям, оставшимся без попечения родителей, и лицам из их числа, являющимся выпускниками организаций сферы культуры, осуществляющих образовательную деятельность, и обучающимся по имеющим государственную аккредитацию образовательным программам</t>
      </is>
    </nc>
  </rcc>
  <rfmt sheetId="1" sqref="H34" start="0" length="0">
    <dxf>
      <font>
        <sz val="10"/>
        <color auto="1"/>
        <name val="Arial"/>
        <scheme val="none"/>
      </font>
    </dxf>
  </rfmt>
  <rcc rId="241" sId="1" odxf="1" dxf="1">
    <oc r="I34" t="inlineStr">
      <is>
    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являющимся выпускниками организаций, осуществляющим образовательную деятельность, и обучившимся по имеющим государственную аккредитацию образовательным программам</t>
      </is>
    </oc>
    <nc r="I34" t="inlineStr">
      <is>
        <t>Денежная компенсация на обеспечение имуществом при выпуске из образовательной организации детям, оставшимся без попечения родителей, и лицам из их числа, являющимся выпускниками организаций, осуществляющих образовательную деятельность, и обучающимся по имеющим государственную аккредитацию образовательным программам</t>
      </is>
    </nc>
    <odxf>
      <font>
        <name val="Times New Roman"/>
        <scheme val="none"/>
      </font>
    </odxf>
    <ndxf>
      <font>
        <name val="Arial Cyr"/>
        <scheme val="none"/>
      </font>
    </ndxf>
  </rcc>
  <rfmt sheetId="1" sqref="J34" start="0" length="0">
    <dxf>
      <font>
        <name val="Arial Cyr"/>
        <scheme val="none"/>
      </font>
    </dxf>
  </rfmt>
  <rdn rId="0" localSheetId="1" customView="1" name="Z_786E480A_622E_4EA3_9B8E_3243D59C8E93_.wvu.PrintTitles" hidden="1" oldHidden="1">
    <formula>Новый_4!$F:$S,Новый_4!$4:$5</formula>
  </rdn>
  <rdn rId="0" localSheetId="1" customView="1" name="Z_786E480A_622E_4EA3_9B8E_3243D59C8E93_.wvu.Cols" hidden="1" oldHidden="1">
    <formula>Новый_4!$B:$E,Новый_4!$H:$H,Новый_4!$L:$M,Новый_4!$O:$P,Новый_4!$R:$S</formula>
  </rdn>
  <rdn rId="0" localSheetId="1" customView="1" name="Z_786E480A_622E_4EA3_9B8E_3243D59C8E93_.wvu.FilterData" hidden="1" oldHidden="1">
    <formula>Новый_4!$A$5:$T$40</formula>
  </rdn>
  <rcv guid="{786E480A-622E-4EA3-9B8E-3243D59C8E93}" action="add"/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86E480A-622E-4EA3-9B8E-3243D59C8E93}" action="delete"/>
  <rdn rId="0" localSheetId="1" customView="1" name="Z_786E480A_622E_4EA3_9B8E_3243D59C8E93_.wvu.PrintTitles" hidden="1" oldHidden="1">
    <formula>Новый_4!$F:$S,Новый_4!$4:$5</formula>
    <oldFormula>Новый_4!$F:$S,Новый_4!$4:$5</oldFormula>
  </rdn>
  <rdn rId="0" localSheetId="1" customView="1" name="Z_786E480A_622E_4EA3_9B8E_3243D59C8E93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786E480A_622E_4EA3_9B8E_3243D59C8E93_.wvu.FilterData" hidden="1" oldHidden="1">
    <formula>Новый_4!$A$5:$T$40</formula>
    <oldFormula>Новый_4!$A$5:$T$40</oldFormula>
  </rdn>
  <rcv guid="{786E480A-622E-4EA3-9B8E-3243D59C8E93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DF13D2C-F53C-4C53-B231-92518E8A2152}" action="delete"/>
  <rdn rId="0" localSheetId="1" customView="1" name="Z_5DF13D2C_F53C_4C53_B231_92518E8A2152_.wvu.PrintTitles" hidden="1" oldHidden="1">
    <formula>Новый_4!$F:$S,Новый_4!$4:$5</formula>
    <oldFormula>Новый_4!$F:$S,Новый_4!$4:$5</oldFormula>
  </rdn>
  <rdn rId="0" localSheetId="1" customView="1" name="Z_5DF13D2C_F53C_4C53_B231_92518E8A2152_.wvu.Cols" hidden="1" oldHidden="1">
    <formula>Новый_4!$B:$E,Новый_4!$H:$H,Новый_4!$L:$M,Новый_4!$O:$P,Новый_4!$R:$S</formula>
    <oldFormula>Новый_4!$B:$E,Новый_4!$H:$H,Новый_4!$L:$M,Новый_4!$O:$P,Новый_4!$R:$S</oldFormula>
  </rdn>
  <rdn rId="0" localSheetId="1" customView="1" name="Z_5DF13D2C_F53C_4C53_B231_92518E8A2152_.wvu.FilterData" hidden="1" oldHidden="1">
    <formula>Новый_4!$A$5:$T$40</formula>
    <oldFormula>Новый_4!$A$5:$T$40</oldFormula>
  </rdn>
  <rcv guid="{5DF13D2C-F53C-4C53-B231-92518E8A2152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1" sId="1">
    <nc r="G19" t="inlineStr">
      <is>
        <t>Государственная поддержка обучающихся по образовательным программам высшего образования в виде областных и именных стипендий</t>
      </is>
    </nc>
  </rcc>
  <rcc rId="252" sId="1" numFmtId="4">
    <nc r="K19">
      <v>10990802</v>
    </nc>
  </rcc>
  <rcc rId="253" sId="1" odxf="1" dxf="1" numFmtId="4">
    <nc r="L19">
      <v>10990802</v>
    </nc>
    <odxf>
      <border outline="0">
        <left style="thin">
          <color indexed="64"/>
        </left>
      </border>
    </odxf>
    <ndxf>
      <border outline="0">
        <left/>
      </border>
    </ndxf>
  </rcc>
  <rcc rId="254" sId="1" odxf="1" dxf="1" numFmtId="4">
    <nc r="M19">
      <v>10990802</v>
    </nc>
    <odxf>
      <border outline="0">
        <left style="thin">
          <color indexed="64"/>
        </left>
      </border>
    </odxf>
    <ndxf>
      <border outline="0">
        <left/>
      </border>
    </ndxf>
  </rcc>
  <rcc rId="255" sId="1" odxf="1" dxf="1" numFmtId="4">
    <nc r="N19">
      <v>10990802</v>
    </nc>
    <odxf>
      <border outline="0">
        <left style="thin">
          <color indexed="64"/>
        </left>
      </border>
    </odxf>
    <ndxf>
      <border outline="0">
        <left/>
      </border>
    </ndxf>
  </rcc>
  <rcc rId="256" sId="1" odxf="1" dxf="1" numFmtId="4">
    <nc r="O19">
      <v>10990802</v>
    </nc>
    <odxf>
      <border outline="0">
        <left style="thin">
          <color indexed="64"/>
        </left>
      </border>
    </odxf>
    <ndxf>
      <border outline="0">
        <left/>
      </border>
    </ndxf>
  </rcc>
  <rcc rId="257" sId="1" odxf="1" dxf="1" numFmtId="4">
    <nc r="P19">
      <v>10990802</v>
    </nc>
    <odxf>
      <border outline="0">
        <left style="thin">
          <color indexed="64"/>
        </left>
      </border>
    </odxf>
    <ndxf>
      <border outline="0">
        <left/>
      </border>
    </ndxf>
  </rcc>
  <rcc rId="258" sId="1" odxf="1" dxf="1" numFmtId="4">
    <nc r="Q19">
      <v>10990802</v>
    </nc>
    <odxf>
      <border outline="0">
        <left style="thin">
          <color indexed="64"/>
        </left>
      </border>
    </odxf>
    <ndxf>
      <border outline="0">
        <left/>
      </border>
    </ndxf>
  </rcc>
  <rfmt sheetId="1" sqref="K19:Q19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dn rId="0" localSheetId="1" customView="1" name="Z_F4711BAC_E172_42EE_9497_B0E915344688_.wvu.PrintTitles" hidden="1" oldHidden="1">
    <formula>Новый_4!$F:$S,Новый_4!$4:$5</formula>
  </rdn>
  <rdn rId="0" localSheetId="1" customView="1" name="Z_F4711BAC_E172_42EE_9497_B0E915344688_.wvu.Cols" hidden="1" oldHidden="1">
    <formula>Новый_4!$B:$E,Новый_4!$H:$H,Новый_4!$L:$M,Новый_4!$O:$P,Новый_4!$R:$S</formula>
  </rdn>
  <rdn rId="0" localSheetId="1" customView="1" name="Z_F4711BAC_E172_42EE_9497_B0E915344688_.wvu.FilterData" hidden="1" oldHidden="1">
    <formula>Новый_4!$A$5:$T$40</formula>
  </rdn>
  <rcv guid="{F4711BAC-E172-42EE-9497-B0E915344688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45"/>
  <sheetViews>
    <sheetView showGridLines="0" tabSelected="1" view="pageBreakPreview" topLeftCell="A25" zoomScaleNormal="100" zoomScaleSheetLayoutView="100" workbookViewId="0">
      <selection activeCell="G32" sqref="G32"/>
    </sheetView>
  </sheetViews>
  <sheetFormatPr defaultColWidth="9.140625" defaultRowHeight="12.75" x14ac:dyDescent="0.2"/>
  <cols>
    <col min="1" max="1" width="0.140625" style="1" customWidth="1"/>
    <col min="2" max="5" width="9.140625" style="1" hidden="1" customWidth="1"/>
    <col min="6" max="6" width="14.5703125" style="1" customWidth="1"/>
    <col min="7" max="7" width="73.140625" style="1" customWidth="1"/>
    <col min="8" max="8" width="9.140625" style="1" hidden="1" customWidth="1"/>
    <col min="9" max="9" width="57.140625" style="1" customWidth="1"/>
    <col min="10" max="10" width="30" style="1" customWidth="1"/>
    <col min="11" max="11" width="16.85546875" style="1" customWidth="1"/>
    <col min="12" max="12" width="14.85546875" style="1" hidden="1" customWidth="1"/>
    <col min="13" max="13" width="16.85546875" style="1" hidden="1" customWidth="1"/>
    <col min="14" max="14" width="17.28515625" style="1" customWidth="1"/>
    <col min="15" max="15" width="12" style="1" hidden="1" customWidth="1"/>
    <col min="16" max="16" width="10.140625" style="1" hidden="1" customWidth="1"/>
    <col min="17" max="17" width="18.42578125" style="1" customWidth="1"/>
    <col min="18" max="18" width="15.28515625" style="1" hidden="1" customWidth="1"/>
    <col min="19" max="19" width="16.42578125" style="1" hidden="1" customWidth="1"/>
    <col min="20" max="20" width="2.5703125" style="1" customWidth="1"/>
    <col min="21" max="16384" width="9.140625" style="1"/>
  </cols>
  <sheetData>
    <row r="1" spans="1:20" ht="12.75" customHeight="1" x14ac:dyDescent="0.2">
      <c r="A1" s="27"/>
      <c r="B1" s="27"/>
      <c r="C1" s="27"/>
      <c r="D1" s="27"/>
      <c r="E1" s="27"/>
      <c r="F1" s="27"/>
      <c r="G1" s="27"/>
      <c r="H1" s="2"/>
      <c r="I1" s="2"/>
      <c r="J1" s="2"/>
      <c r="K1" s="27"/>
      <c r="L1" s="27"/>
      <c r="M1" s="2"/>
      <c r="N1" s="27"/>
      <c r="O1" s="27"/>
      <c r="P1" s="27"/>
      <c r="Q1" s="27"/>
      <c r="R1" s="2"/>
      <c r="S1" s="2"/>
      <c r="T1" s="27" t="s">
        <v>41</v>
      </c>
    </row>
    <row r="2" spans="1:20" ht="15" customHeight="1" x14ac:dyDescent="0.2">
      <c r="A2" s="27"/>
      <c r="B2" s="28"/>
      <c r="C2" s="28"/>
      <c r="D2" s="28"/>
      <c r="E2" s="28"/>
      <c r="F2" s="69" t="s">
        <v>46</v>
      </c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2"/>
    </row>
    <row r="3" spans="1:20" ht="12.75" customHeight="1" x14ac:dyDescent="0.2">
      <c r="A3" s="27"/>
      <c r="B3" s="27"/>
      <c r="C3" s="27"/>
      <c r="D3" s="27"/>
      <c r="E3" s="27"/>
      <c r="F3" s="27"/>
      <c r="G3" s="27"/>
      <c r="H3" s="2"/>
      <c r="I3" s="2"/>
      <c r="J3" s="2"/>
      <c r="K3" s="27"/>
      <c r="L3" s="27"/>
      <c r="M3" s="2"/>
      <c r="N3" s="27"/>
      <c r="O3" s="27"/>
      <c r="P3" s="27"/>
      <c r="Q3" s="27"/>
      <c r="R3" s="2"/>
      <c r="S3" s="2"/>
      <c r="T3" s="2"/>
    </row>
    <row r="4" spans="1:20" ht="12.75" customHeight="1" x14ac:dyDescent="0.2">
      <c r="A4" s="27"/>
      <c r="B4" s="70" t="s">
        <v>40</v>
      </c>
      <c r="C4" s="70" t="s">
        <v>0</v>
      </c>
      <c r="D4" s="70" t="s">
        <v>0</v>
      </c>
      <c r="E4" s="70" t="s">
        <v>0</v>
      </c>
      <c r="F4" s="70" t="s">
        <v>39</v>
      </c>
      <c r="G4" s="70" t="s">
        <v>38</v>
      </c>
      <c r="H4" s="72" t="s">
        <v>0</v>
      </c>
      <c r="I4" s="77" t="s">
        <v>43</v>
      </c>
      <c r="J4" s="77" t="s">
        <v>44</v>
      </c>
      <c r="K4" s="70" t="s">
        <v>37</v>
      </c>
      <c r="L4" s="71" t="s">
        <v>35</v>
      </c>
      <c r="M4" s="73"/>
      <c r="N4" s="70" t="s">
        <v>36</v>
      </c>
      <c r="O4" s="74" t="s">
        <v>35</v>
      </c>
      <c r="P4" s="74"/>
      <c r="Q4" s="75" t="s">
        <v>45</v>
      </c>
      <c r="R4" s="76" t="s">
        <v>35</v>
      </c>
      <c r="S4" s="76"/>
      <c r="T4" s="2"/>
    </row>
    <row r="5" spans="1:20" ht="32.25" customHeight="1" x14ac:dyDescent="0.2">
      <c r="A5" s="26"/>
      <c r="B5" s="71"/>
      <c r="C5" s="71"/>
      <c r="D5" s="71"/>
      <c r="E5" s="71"/>
      <c r="F5" s="71"/>
      <c r="G5" s="71"/>
      <c r="H5" s="72"/>
      <c r="I5" s="77"/>
      <c r="J5" s="77"/>
      <c r="K5" s="70"/>
      <c r="L5" s="25" t="s">
        <v>34</v>
      </c>
      <c r="M5" s="18" t="s">
        <v>33</v>
      </c>
      <c r="N5" s="70"/>
      <c r="O5" s="24" t="s">
        <v>34</v>
      </c>
      <c r="P5" s="23" t="s">
        <v>33</v>
      </c>
      <c r="Q5" s="75"/>
      <c r="R5" s="22" t="s">
        <v>34</v>
      </c>
      <c r="S5" s="22" t="s">
        <v>33</v>
      </c>
      <c r="T5" s="2"/>
    </row>
    <row r="6" spans="1:20" ht="25.5" customHeight="1" x14ac:dyDescent="0.2">
      <c r="A6" s="11"/>
      <c r="B6" s="67" t="s">
        <v>29</v>
      </c>
      <c r="C6" s="67"/>
      <c r="D6" s="67"/>
      <c r="E6" s="68"/>
      <c r="F6" s="34" t="s">
        <v>123</v>
      </c>
      <c r="G6" s="21" t="s">
        <v>47</v>
      </c>
      <c r="H6" s="14"/>
      <c r="I6" s="33"/>
      <c r="J6" s="33"/>
      <c r="K6" s="43">
        <f>K7</f>
        <v>155400</v>
      </c>
      <c r="L6" s="43">
        <f t="shared" ref="L6:Q6" si="0">L7</f>
        <v>0</v>
      </c>
      <c r="M6" s="43">
        <f t="shared" si="0"/>
        <v>0</v>
      </c>
      <c r="N6" s="43">
        <f t="shared" si="0"/>
        <v>155400</v>
      </c>
      <c r="O6" s="43">
        <f t="shared" si="0"/>
        <v>0</v>
      </c>
      <c r="P6" s="43">
        <f t="shared" si="0"/>
        <v>0</v>
      </c>
      <c r="Q6" s="43">
        <f t="shared" si="0"/>
        <v>155400</v>
      </c>
      <c r="R6" s="20">
        <v>166100</v>
      </c>
      <c r="S6" s="19">
        <v>0</v>
      </c>
      <c r="T6" s="10"/>
    </row>
    <row r="7" spans="1:20" ht="25.5" customHeight="1" x14ac:dyDescent="0.2">
      <c r="A7" s="11"/>
      <c r="B7" s="65" t="s">
        <v>28</v>
      </c>
      <c r="C7" s="65"/>
      <c r="D7" s="65"/>
      <c r="E7" s="66"/>
      <c r="F7" s="35" t="s">
        <v>124</v>
      </c>
      <c r="G7" s="18" t="s">
        <v>48</v>
      </c>
      <c r="H7" s="14"/>
      <c r="I7" s="33"/>
      <c r="J7" s="33"/>
      <c r="K7" s="44">
        <f>K8+K9+K10</f>
        <v>155400</v>
      </c>
      <c r="L7" s="44"/>
      <c r="M7" s="44"/>
      <c r="N7" s="44">
        <f>N8+N9+N10</f>
        <v>155400</v>
      </c>
      <c r="O7" s="44"/>
      <c r="P7" s="44"/>
      <c r="Q7" s="44">
        <f>Q8+Q9+Q10</f>
        <v>155400</v>
      </c>
      <c r="R7" s="17">
        <v>166100</v>
      </c>
      <c r="S7" s="16">
        <v>0</v>
      </c>
      <c r="T7" s="10"/>
    </row>
    <row r="8" spans="1:20" ht="93" customHeight="1" x14ac:dyDescent="0.2">
      <c r="A8" s="11"/>
      <c r="B8" s="63" t="s">
        <v>32</v>
      </c>
      <c r="C8" s="63"/>
      <c r="D8" s="63"/>
      <c r="E8" s="64"/>
      <c r="F8" s="36" t="s">
        <v>125</v>
      </c>
      <c r="G8" s="15" t="s">
        <v>49</v>
      </c>
      <c r="H8" s="14"/>
      <c r="I8" s="33" t="s">
        <v>50</v>
      </c>
      <c r="J8" s="33" t="s">
        <v>51</v>
      </c>
      <c r="K8" s="31">
        <v>88500</v>
      </c>
      <c r="L8" s="13"/>
      <c r="M8" s="13"/>
      <c r="N8" s="13">
        <v>88500</v>
      </c>
      <c r="O8" s="13"/>
      <c r="P8" s="13"/>
      <c r="Q8" s="12">
        <v>88500</v>
      </c>
      <c r="R8" s="13">
        <v>101000</v>
      </c>
      <c r="S8" s="12">
        <v>0</v>
      </c>
      <c r="T8" s="10"/>
    </row>
    <row r="9" spans="1:20" ht="108.75" customHeight="1" x14ac:dyDescent="0.2">
      <c r="A9" s="11"/>
      <c r="B9" s="63" t="s">
        <v>31</v>
      </c>
      <c r="C9" s="63"/>
      <c r="D9" s="63"/>
      <c r="E9" s="64"/>
      <c r="F9" s="36" t="s">
        <v>126</v>
      </c>
      <c r="G9" s="15" t="s">
        <v>52</v>
      </c>
      <c r="H9" s="14"/>
      <c r="I9" s="33" t="s">
        <v>53</v>
      </c>
      <c r="J9" s="33" t="s">
        <v>54</v>
      </c>
      <c r="K9" s="31">
        <v>25400</v>
      </c>
      <c r="L9" s="13"/>
      <c r="M9" s="13"/>
      <c r="N9" s="13">
        <v>25400</v>
      </c>
      <c r="O9" s="13"/>
      <c r="P9" s="13"/>
      <c r="Q9" s="12">
        <v>25400</v>
      </c>
      <c r="R9" s="13">
        <v>23600</v>
      </c>
      <c r="S9" s="12">
        <v>0</v>
      </c>
      <c r="T9" s="10"/>
    </row>
    <row r="10" spans="1:20" ht="95.25" customHeight="1" x14ac:dyDescent="0.2">
      <c r="A10" s="11"/>
      <c r="B10" s="63" t="s">
        <v>30</v>
      </c>
      <c r="C10" s="63"/>
      <c r="D10" s="63"/>
      <c r="E10" s="64"/>
      <c r="F10" s="36" t="s">
        <v>127</v>
      </c>
      <c r="G10" s="15" t="s">
        <v>55</v>
      </c>
      <c r="H10" s="14"/>
      <c r="I10" s="33" t="s">
        <v>56</v>
      </c>
      <c r="J10" s="33" t="s">
        <v>57</v>
      </c>
      <c r="K10" s="31">
        <v>41500</v>
      </c>
      <c r="L10" s="13"/>
      <c r="M10" s="13"/>
      <c r="N10" s="13">
        <v>41500</v>
      </c>
      <c r="O10" s="13"/>
      <c r="P10" s="13"/>
      <c r="Q10" s="12">
        <v>41500</v>
      </c>
      <c r="R10" s="13">
        <v>41500</v>
      </c>
      <c r="S10" s="12">
        <v>0</v>
      </c>
      <c r="T10" s="10"/>
    </row>
    <row r="11" spans="1:20" ht="25.5" customHeight="1" x14ac:dyDescent="0.2">
      <c r="A11" s="11"/>
      <c r="B11" s="67" t="s">
        <v>22</v>
      </c>
      <c r="C11" s="67"/>
      <c r="D11" s="67"/>
      <c r="E11" s="68"/>
      <c r="F11" s="34" t="s">
        <v>117</v>
      </c>
      <c r="G11" s="21" t="s">
        <v>58</v>
      </c>
      <c r="H11" s="14"/>
      <c r="I11" s="33"/>
      <c r="J11" s="33"/>
      <c r="K11" s="43">
        <f>K12+K18</f>
        <v>35138636</v>
      </c>
      <c r="L11" s="43"/>
      <c r="M11" s="43"/>
      <c r="N11" s="43">
        <f>N12+N18</f>
        <v>35138636</v>
      </c>
      <c r="O11" s="43"/>
      <c r="P11" s="43"/>
      <c r="Q11" s="43">
        <f>Q12+Q18</f>
        <v>35138636</v>
      </c>
      <c r="R11" s="20">
        <v>24147834</v>
      </c>
      <c r="S11" s="19">
        <v>0</v>
      </c>
      <c r="T11" s="10"/>
    </row>
    <row r="12" spans="1:20" ht="25.5" customHeight="1" x14ac:dyDescent="0.2">
      <c r="A12" s="11"/>
      <c r="B12" s="65" t="s">
        <v>21</v>
      </c>
      <c r="C12" s="65"/>
      <c r="D12" s="65"/>
      <c r="E12" s="66"/>
      <c r="F12" s="35" t="s">
        <v>113</v>
      </c>
      <c r="G12" s="18" t="s">
        <v>59</v>
      </c>
      <c r="H12" s="14"/>
      <c r="I12" s="33"/>
      <c r="J12" s="33"/>
      <c r="K12" s="44">
        <f>K13+K14+K15+K16+K17</f>
        <v>24147834</v>
      </c>
      <c r="L12" s="44">
        <f t="shared" ref="L12:Q12" si="1">L13+L14+L15+L16+L17</f>
        <v>20080232</v>
      </c>
      <c r="M12" s="44">
        <f t="shared" si="1"/>
        <v>20080232</v>
      </c>
      <c r="N12" s="44">
        <f t="shared" si="1"/>
        <v>24147834</v>
      </c>
      <c r="O12" s="44">
        <f t="shared" si="1"/>
        <v>20080232</v>
      </c>
      <c r="P12" s="44">
        <f t="shared" si="1"/>
        <v>20080232</v>
      </c>
      <c r="Q12" s="44">
        <f t="shared" si="1"/>
        <v>24147834</v>
      </c>
      <c r="R12" s="17">
        <v>24147834</v>
      </c>
      <c r="S12" s="16">
        <v>0</v>
      </c>
      <c r="T12" s="10"/>
    </row>
    <row r="13" spans="1:20" ht="92.25" customHeight="1" x14ac:dyDescent="0.2">
      <c r="A13" s="11"/>
      <c r="B13" s="63" t="s">
        <v>27</v>
      </c>
      <c r="C13" s="63"/>
      <c r="D13" s="63"/>
      <c r="E13" s="64"/>
      <c r="F13" s="36" t="s">
        <v>114</v>
      </c>
      <c r="G13" s="15" t="s">
        <v>60</v>
      </c>
      <c r="H13" s="14"/>
      <c r="I13" s="33" t="s">
        <v>50</v>
      </c>
      <c r="J13" s="33" t="s">
        <v>51</v>
      </c>
      <c r="K13" s="31">
        <v>85000</v>
      </c>
      <c r="L13" s="13"/>
      <c r="M13" s="13"/>
      <c r="N13" s="13">
        <v>85000</v>
      </c>
      <c r="O13" s="13"/>
      <c r="P13" s="13"/>
      <c r="Q13" s="12">
        <v>85000</v>
      </c>
      <c r="R13" s="13">
        <v>85000</v>
      </c>
      <c r="S13" s="12">
        <v>0</v>
      </c>
      <c r="T13" s="10"/>
    </row>
    <row r="14" spans="1:20" ht="90" customHeight="1" x14ac:dyDescent="0.2">
      <c r="A14" s="11"/>
      <c r="B14" s="63" t="s">
        <v>26</v>
      </c>
      <c r="C14" s="63"/>
      <c r="D14" s="63"/>
      <c r="E14" s="64"/>
      <c r="F14" s="36" t="s">
        <v>109</v>
      </c>
      <c r="G14" s="15" t="s">
        <v>61</v>
      </c>
      <c r="H14" s="14"/>
      <c r="I14" s="33" t="s">
        <v>62</v>
      </c>
      <c r="J14" s="33" t="s">
        <v>63</v>
      </c>
      <c r="K14" s="31">
        <f>71351+630251</f>
        <v>701602</v>
      </c>
      <c r="L14" s="13"/>
      <c r="M14" s="13"/>
      <c r="N14" s="13">
        <v>701602</v>
      </c>
      <c r="O14" s="13"/>
      <c r="P14" s="13"/>
      <c r="Q14" s="12">
        <v>701602</v>
      </c>
      <c r="R14" s="13">
        <v>631602</v>
      </c>
      <c r="S14" s="12">
        <v>0</v>
      </c>
      <c r="T14" s="10"/>
    </row>
    <row r="15" spans="1:20" ht="108.75" customHeight="1" x14ac:dyDescent="0.2">
      <c r="A15" s="11"/>
      <c r="B15" s="63" t="s">
        <v>25</v>
      </c>
      <c r="C15" s="63"/>
      <c r="D15" s="63"/>
      <c r="E15" s="64"/>
      <c r="F15" s="36" t="s">
        <v>110</v>
      </c>
      <c r="G15" s="15" t="s">
        <v>64</v>
      </c>
      <c r="H15" s="14"/>
      <c r="I15" s="33" t="s">
        <v>53</v>
      </c>
      <c r="J15" s="33" t="s">
        <v>54</v>
      </c>
      <c r="K15" s="12">
        <f>486939+2159404</f>
        <v>2646343</v>
      </c>
      <c r="L15" s="12">
        <f t="shared" ref="L15:Q15" si="2">486939+2159404</f>
        <v>2646343</v>
      </c>
      <c r="M15" s="12">
        <f t="shared" si="2"/>
        <v>2646343</v>
      </c>
      <c r="N15" s="12">
        <f t="shared" si="2"/>
        <v>2646343</v>
      </c>
      <c r="O15" s="12">
        <f t="shared" si="2"/>
        <v>2646343</v>
      </c>
      <c r="P15" s="12">
        <f t="shared" si="2"/>
        <v>2646343</v>
      </c>
      <c r="Q15" s="12">
        <f t="shared" si="2"/>
        <v>2646343</v>
      </c>
      <c r="R15" s="13">
        <v>2573232</v>
      </c>
      <c r="S15" s="12">
        <v>0</v>
      </c>
      <c r="T15" s="10"/>
    </row>
    <row r="16" spans="1:20" ht="87.75" customHeight="1" x14ac:dyDescent="0.2">
      <c r="A16" s="11"/>
      <c r="B16" s="63" t="s">
        <v>24</v>
      </c>
      <c r="C16" s="63"/>
      <c r="D16" s="63"/>
      <c r="E16" s="64"/>
      <c r="F16" s="36" t="s">
        <v>111</v>
      </c>
      <c r="G16" s="15" t="s">
        <v>65</v>
      </c>
      <c r="H16" s="14"/>
      <c r="I16" s="33" t="s">
        <v>56</v>
      </c>
      <c r="J16" s="33" t="s">
        <v>57</v>
      </c>
      <c r="K16" s="31">
        <v>3281000</v>
      </c>
      <c r="L16" s="13"/>
      <c r="M16" s="13"/>
      <c r="N16" s="13">
        <v>3281000</v>
      </c>
      <c r="O16" s="13"/>
      <c r="P16" s="13"/>
      <c r="Q16" s="12">
        <v>3281000</v>
      </c>
      <c r="R16" s="13">
        <v>3281000</v>
      </c>
      <c r="S16" s="12">
        <v>0</v>
      </c>
      <c r="T16" s="10"/>
    </row>
    <row r="17" spans="1:20" ht="87.75" customHeight="1" x14ac:dyDescent="0.2">
      <c r="A17" s="11"/>
      <c r="B17" s="39"/>
      <c r="C17" s="39"/>
      <c r="D17" s="39"/>
      <c r="E17" s="40"/>
      <c r="F17" s="36" t="s">
        <v>112</v>
      </c>
      <c r="G17" s="15" t="s">
        <v>66</v>
      </c>
      <c r="H17" s="14"/>
      <c r="I17" s="33" t="s">
        <v>67</v>
      </c>
      <c r="J17" s="33" t="s">
        <v>68</v>
      </c>
      <c r="K17" s="12">
        <f>522000+16911889</f>
        <v>17433889</v>
      </c>
      <c r="L17" s="12">
        <f t="shared" ref="L17:Q17" si="3">522000+16911889</f>
        <v>17433889</v>
      </c>
      <c r="M17" s="12">
        <f t="shared" si="3"/>
        <v>17433889</v>
      </c>
      <c r="N17" s="12">
        <f t="shared" si="3"/>
        <v>17433889</v>
      </c>
      <c r="O17" s="12">
        <f t="shared" si="3"/>
        <v>17433889</v>
      </c>
      <c r="P17" s="12">
        <f t="shared" si="3"/>
        <v>17433889</v>
      </c>
      <c r="Q17" s="12">
        <f t="shared" si="3"/>
        <v>17433889</v>
      </c>
      <c r="R17" s="13"/>
      <c r="S17" s="12"/>
      <c r="T17" s="10"/>
    </row>
    <row r="18" spans="1:20" ht="79.150000000000006" customHeight="1" x14ac:dyDescent="0.2">
      <c r="A18" s="11"/>
      <c r="B18" s="39"/>
      <c r="C18" s="39"/>
      <c r="D18" s="39"/>
      <c r="E18" s="40"/>
      <c r="F18" s="35" t="s">
        <v>115</v>
      </c>
      <c r="G18" s="18" t="s">
        <v>104</v>
      </c>
      <c r="H18" s="51"/>
      <c r="I18" s="33"/>
      <c r="J18" s="33"/>
      <c r="K18" s="44">
        <f>K20</f>
        <v>10990802</v>
      </c>
      <c r="L18" s="44">
        <f t="shared" ref="L18:N18" si="4">L20</f>
        <v>10990802</v>
      </c>
      <c r="M18" s="44">
        <f t="shared" si="4"/>
        <v>10990802</v>
      </c>
      <c r="N18" s="44">
        <f t="shared" si="4"/>
        <v>10990802</v>
      </c>
      <c r="O18" s="44">
        <f t="shared" ref="O18" si="5">O20</f>
        <v>10990802</v>
      </c>
      <c r="P18" s="44">
        <f t="shared" ref="P18" si="6">P20</f>
        <v>10990802</v>
      </c>
      <c r="Q18" s="44">
        <f t="shared" ref="Q18" si="7">Q20</f>
        <v>10990802</v>
      </c>
      <c r="R18" s="13"/>
      <c r="S18" s="12"/>
      <c r="T18" s="10"/>
    </row>
    <row r="19" spans="1:20" ht="39.75" customHeight="1" x14ac:dyDescent="0.2">
      <c r="A19" s="11"/>
      <c r="B19" s="47"/>
      <c r="C19" s="47"/>
      <c r="D19" s="47"/>
      <c r="E19" s="48"/>
      <c r="F19" s="49" t="s">
        <v>103</v>
      </c>
      <c r="G19" s="57" t="s">
        <v>101</v>
      </c>
      <c r="H19" s="51"/>
      <c r="I19" s="33"/>
      <c r="J19" s="33"/>
      <c r="K19" s="50">
        <f>K20</f>
        <v>10990802</v>
      </c>
      <c r="L19" s="50">
        <f t="shared" ref="L19:Q19" si="8">L20</f>
        <v>10990802</v>
      </c>
      <c r="M19" s="50">
        <f t="shared" si="8"/>
        <v>10990802</v>
      </c>
      <c r="N19" s="50">
        <f t="shared" si="8"/>
        <v>10990802</v>
      </c>
      <c r="O19" s="50">
        <f t="shared" si="8"/>
        <v>10990802</v>
      </c>
      <c r="P19" s="50">
        <f t="shared" si="8"/>
        <v>10990802</v>
      </c>
      <c r="Q19" s="50">
        <f t="shared" si="8"/>
        <v>10990802</v>
      </c>
      <c r="R19" s="13"/>
      <c r="S19" s="12"/>
      <c r="T19" s="10"/>
    </row>
    <row r="20" spans="1:20" ht="76.900000000000006" customHeight="1" x14ac:dyDescent="0.2">
      <c r="A20" s="11"/>
      <c r="B20" s="63" t="s">
        <v>23</v>
      </c>
      <c r="C20" s="63"/>
      <c r="D20" s="63"/>
      <c r="E20" s="64"/>
      <c r="F20" s="49" t="s">
        <v>102</v>
      </c>
      <c r="G20" s="56" t="s">
        <v>101</v>
      </c>
      <c r="H20" s="51"/>
      <c r="I20" s="52" t="s">
        <v>104</v>
      </c>
      <c r="J20" s="33" t="s">
        <v>89</v>
      </c>
      <c r="K20" s="12">
        <v>10990802</v>
      </c>
      <c r="L20" s="12">
        <v>10990802</v>
      </c>
      <c r="M20" s="12">
        <v>10990802</v>
      </c>
      <c r="N20" s="12">
        <v>10990802</v>
      </c>
      <c r="O20" s="12">
        <v>10990802</v>
      </c>
      <c r="P20" s="12">
        <v>10990802</v>
      </c>
      <c r="Q20" s="12">
        <v>10990802</v>
      </c>
      <c r="R20" s="13">
        <v>17577000</v>
      </c>
      <c r="S20" s="12">
        <v>0</v>
      </c>
      <c r="T20" s="10"/>
    </row>
    <row r="21" spans="1:20" ht="25.5" customHeight="1" x14ac:dyDescent="0.2">
      <c r="A21" s="11"/>
      <c r="B21" s="67" t="s">
        <v>16</v>
      </c>
      <c r="C21" s="67"/>
      <c r="D21" s="67"/>
      <c r="E21" s="68"/>
      <c r="F21" s="34" t="s">
        <v>118</v>
      </c>
      <c r="G21" s="21" t="s">
        <v>69</v>
      </c>
      <c r="H21" s="14"/>
      <c r="I21" s="33"/>
      <c r="J21" s="33"/>
      <c r="K21" s="43">
        <f>K22</f>
        <v>1213317</v>
      </c>
      <c r="L21" s="43">
        <f t="shared" ref="L21:Q21" si="9">L22</f>
        <v>0</v>
      </c>
      <c r="M21" s="43">
        <f t="shared" si="9"/>
        <v>0</v>
      </c>
      <c r="N21" s="43">
        <f t="shared" si="9"/>
        <v>1213317</v>
      </c>
      <c r="O21" s="43">
        <f t="shared" si="9"/>
        <v>0</v>
      </c>
      <c r="P21" s="43">
        <f t="shared" si="9"/>
        <v>0</v>
      </c>
      <c r="Q21" s="43">
        <f t="shared" si="9"/>
        <v>1213317</v>
      </c>
      <c r="R21" s="20">
        <v>1211732</v>
      </c>
      <c r="S21" s="19">
        <v>0</v>
      </c>
      <c r="T21" s="10"/>
    </row>
    <row r="22" spans="1:20" ht="25.5" customHeight="1" x14ac:dyDescent="0.2">
      <c r="A22" s="11"/>
      <c r="B22" s="65" t="s">
        <v>15</v>
      </c>
      <c r="C22" s="65"/>
      <c r="D22" s="65"/>
      <c r="E22" s="66"/>
      <c r="F22" s="35" t="s">
        <v>116</v>
      </c>
      <c r="G22" s="18" t="s">
        <v>70</v>
      </c>
      <c r="H22" s="14"/>
      <c r="I22" s="33"/>
      <c r="J22" s="33"/>
      <c r="K22" s="44">
        <f>K23+K24+K25+K26</f>
        <v>1213317</v>
      </c>
      <c r="L22" s="44">
        <f t="shared" ref="L22:Q22" si="10">L23+L24+L25+L26</f>
        <v>0</v>
      </c>
      <c r="M22" s="44">
        <f t="shared" si="10"/>
        <v>0</v>
      </c>
      <c r="N22" s="44">
        <f t="shared" si="10"/>
        <v>1213317</v>
      </c>
      <c r="O22" s="44">
        <f t="shared" si="10"/>
        <v>0</v>
      </c>
      <c r="P22" s="44">
        <f t="shared" si="10"/>
        <v>0</v>
      </c>
      <c r="Q22" s="44">
        <f t="shared" si="10"/>
        <v>1213317</v>
      </c>
      <c r="R22" s="17">
        <v>1211732</v>
      </c>
      <c r="S22" s="16">
        <v>0</v>
      </c>
      <c r="T22" s="10"/>
    </row>
    <row r="23" spans="1:20" ht="57.75" customHeight="1" x14ac:dyDescent="0.2">
      <c r="A23" s="11"/>
      <c r="B23" s="63" t="s">
        <v>20</v>
      </c>
      <c r="C23" s="63"/>
      <c r="D23" s="63"/>
      <c r="E23" s="64"/>
      <c r="F23" s="36" t="s">
        <v>105</v>
      </c>
      <c r="G23" s="15" t="s">
        <v>71</v>
      </c>
      <c r="H23" s="14"/>
      <c r="I23" s="33" t="s">
        <v>72</v>
      </c>
      <c r="J23" s="33" t="s">
        <v>73</v>
      </c>
      <c r="K23" s="31">
        <v>403824</v>
      </c>
      <c r="L23" s="13"/>
      <c r="M23" s="13"/>
      <c r="N23" s="13">
        <v>403824</v>
      </c>
      <c r="O23" s="13"/>
      <c r="P23" s="13"/>
      <c r="Q23" s="12">
        <v>403824</v>
      </c>
      <c r="R23" s="13">
        <v>403824</v>
      </c>
      <c r="S23" s="12">
        <v>0</v>
      </c>
      <c r="T23" s="10"/>
    </row>
    <row r="24" spans="1:20" ht="57.75" customHeight="1" x14ac:dyDescent="0.2">
      <c r="A24" s="11"/>
      <c r="B24" s="63" t="s">
        <v>19</v>
      </c>
      <c r="C24" s="63"/>
      <c r="D24" s="63"/>
      <c r="E24" s="64"/>
      <c r="F24" s="36" t="s">
        <v>106</v>
      </c>
      <c r="G24" s="15" t="s">
        <v>74</v>
      </c>
      <c r="H24" s="14"/>
      <c r="I24" s="33" t="s">
        <v>75</v>
      </c>
      <c r="J24" s="33" t="s">
        <v>76</v>
      </c>
      <c r="K24" s="31">
        <v>565300</v>
      </c>
      <c r="L24" s="13"/>
      <c r="M24" s="13"/>
      <c r="N24" s="13">
        <v>565300</v>
      </c>
      <c r="O24" s="13"/>
      <c r="P24" s="13"/>
      <c r="Q24" s="12">
        <v>565300</v>
      </c>
      <c r="R24" s="13">
        <v>565300</v>
      </c>
      <c r="S24" s="12">
        <v>0</v>
      </c>
      <c r="T24" s="10"/>
    </row>
    <row r="25" spans="1:20" ht="92.25" customHeight="1" x14ac:dyDescent="0.2">
      <c r="A25" s="11"/>
      <c r="B25" s="63" t="s">
        <v>18</v>
      </c>
      <c r="C25" s="63"/>
      <c r="D25" s="63"/>
      <c r="E25" s="64"/>
      <c r="F25" s="36" t="s">
        <v>107</v>
      </c>
      <c r="G25" s="15" t="s">
        <v>77</v>
      </c>
      <c r="H25" s="14"/>
      <c r="I25" s="33" t="s">
        <v>50</v>
      </c>
      <c r="J25" s="33" t="s">
        <v>51</v>
      </c>
      <c r="K25" s="31">
        <v>235000</v>
      </c>
      <c r="L25" s="13"/>
      <c r="M25" s="13"/>
      <c r="N25" s="13">
        <v>235000</v>
      </c>
      <c r="O25" s="13"/>
      <c r="P25" s="13"/>
      <c r="Q25" s="12">
        <v>235000</v>
      </c>
      <c r="R25" s="13">
        <v>232500</v>
      </c>
      <c r="S25" s="12">
        <v>0</v>
      </c>
      <c r="T25" s="10"/>
    </row>
    <row r="26" spans="1:20" ht="111" customHeight="1" x14ac:dyDescent="0.2">
      <c r="A26" s="11"/>
      <c r="B26" s="63" t="s">
        <v>17</v>
      </c>
      <c r="C26" s="63"/>
      <c r="D26" s="63"/>
      <c r="E26" s="64"/>
      <c r="F26" s="36" t="s">
        <v>108</v>
      </c>
      <c r="G26" s="15" t="s">
        <v>78</v>
      </c>
      <c r="H26" s="14"/>
      <c r="I26" s="33" t="s">
        <v>53</v>
      </c>
      <c r="J26" s="33" t="s">
        <v>54</v>
      </c>
      <c r="K26" s="31">
        <v>9193</v>
      </c>
      <c r="L26" s="13"/>
      <c r="M26" s="13"/>
      <c r="N26" s="13">
        <v>9193</v>
      </c>
      <c r="O26" s="13"/>
      <c r="P26" s="13"/>
      <c r="Q26" s="12">
        <v>9193</v>
      </c>
      <c r="R26" s="13">
        <v>10108</v>
      </c>
      <c r="S26" s="12">
        <v>0</v>
      </c>
      <c r="T26" s="10"/>
    </row>
    <row r="27" spans="1:20" ht="25.5" customHeight="1" x14ac:dyDescent="0.2">
      <c r="A27" s="11"/>
      <c r="B27" s="67" t="s">
        <v>13</v>
      </c>
      <c r="C27" s="67"/>
      <c r="D27" s="67"/>
      <c r="E27" s="68"/>
      <c r="F27" s="34" t="s">
        <v>128</v>
      </c>
      <c r="G27" s="21" t="s">
        <v>79</v>
      </c>
      <c r="H27" s="14"/>
      <c r="I27" s="33"/>
      <c r="J27" s="33"/>
      <c r="K27" s="43">
        <f>K28</f>
        <v>388005600</v>
      </c>
      <c r="L27" s="43">
        <f t="shared" ref="L27:Q28" si="11">L28</f>
        <v>0</v>
      </c>
      <c r="M27" s="43">
        <f t="shared" si="11"/>
        <v>381254900</v>
      </c>
      <c r="N27" s="43">
        <f t="shared" si="11"/>
        <v>0</v>
      </c>
      <c r="O27" s="43">
        <f t="shared" si="11"/>
        <v>0</v>
      </c>
      <c r="P27" s="43">
        <f t="shared" si="11"/>
        <v>0</v>
      </c>
      <c r="Q27" s="43">
        <f t="shared" si="11"/>
        <v>0</v>
      </c>
      <c r="R27" s="20">
        <v>0</v>
      </c>
      <c r="S27" s="19">
        <v>388215600</v>
      </c>
      <c r="T27" s="10"/>
    </row>
    <row r="28" spans="1:20" ht="25.5" customHeight="1" x14ac:dyDescent="0.2">
      <c r="A28" s="11"/>
      <c r="B28" s="65" t="s">
        <v>12</v>
      </c>
      <c r="C28" s="65"/>
      <c r="D28" s="65"/>
      <c r="E28" s="66"/>
      <c r="F28" s="35" t="s">
        <v>129</v>
      </c>
      <c r="G28" s="18" t="s">
        <v>80</v>
      </c>
      <c r="H28" s="14"/>
      <c r="I28" s="33"/>
      <c r="J28" s="33"/>
      <c r="K28" s="44">
        <f>K29</f>
        <v>388005600</v>
      </c>
      <c r="L28" s="44">
        <f t="shared" si="11"/>
        <v>0</v>
      </c>
      <c r="M28" s="44">
        <f t="shared" si="11"/>
        <v>381254900</v>
      </c>
      <c r="N28" s="44">
        <f t="shared" si="11"/>
        <v>0</v>
      </c>
      <c r="O28" s="44">
        <f t="shared" si="11"/>
        <v>0</v>
      </c>
      <c r="P28" s="44">
        <f t="shared" si="11"/>
        <v>0</v>
      </c>
      <c r="Q28" s="44">
        <f t="shared" si="11"/>
        <v>0</v>
      </c>
      <c r="R28" s="17">
        <v>0</v>
      </c>
      <c r="S28" s="16">
        <v>388215600</v>
      </c>
      <c r="T28" s="10"/>
    </row>
    <row r="29" spans="1:20" ht="53.25" customHeight="1" x14ac:dyDescent="0.2">
      <c r="A29" s="11"/>
      <c r="B29" s="63" t="s">
        <v>14</v>
      </c>
      <c r="C29" s="63"/>
      <c r="D29" s="63"/>
      <c r="E29" s="64"/>
      <c r="F29" s="36" t="s">
        <v>137</v>
      </c>
      <c r="G29" s="15" t="s">
        <v>81</v>
      </c>
      <c r="H29" s="14"/>
      <c r="I29" s="33" t="s">
        <v>82</v>
      </c>
      <c r="J29" s="33" t="s">
        <v>138</v>
      </c>
      <c r="K29" s="31">
        <v>388005600</v>
      </c>
      <c r="L29" s="13">
        <v>0</v>
      </c>
      <c r="M29" s="13">
        <v>381254900</v>
      </c>
      <c r="N29" s="13">
        <v>0</v>
      </c>
      <c r="O29" s="13"/>
      <c r="P29" s="13"/>
      <c r="Q29" s="12">
        <v>0</v>
      </c>
      <c r="R29" s="13">
        <v>0</v>
      </c>
      <c r="S29" s="12">
        <v>388215600</v>
      </c>
      <c r="T29" s="10"/>
    </row>
    <row r="30" spans="1:20" ht="25.5" customHeight="1" x14ac:dyDescent="0.2">
      <c r="A30" s="11"/>
      <c r="B30" s="67" t="s">
        <v>7</v>
      </c>
      <c r="C30" s="67"/>
      <c r="D30" s="67"/>
      <c r="E30" s="68"/>
      <c r="F30" s="34" t="s">
        <v>119</v>
      </c>
      <c r="G30" s="21" t="s">
        <v>83</v>
      </c>
      <c r="H30" s="46"/>
      <c r="I30" s="33"/>
      <c r="J30" s="33"/>
      <c r="K30" s="43">
        <f>K31</f>
        <v>122776</v>
      </c>
      <c r="L30" s="43">
        <f t="shared" ref="L30:Q30" si="12">L31</f>
        <v>0</v>
      </c>
      <c r="M30" s="43">
        <f t="shared" si="12"/>
        <v>0</v>
      </c>
      <c r="N30" s="43">
        <f t="shared" si="12"/>
        <v>78410</v>
      </c>
      <c r="O30" s="43">
        <f t="shared" si="12"/>
        <v>0</v>
      </c>
      <c r="P30" s="43">
        <f t="shared" si="12"/>
        <v>0</v>
      </c>
      <c r="Q30" s="43">
        <f t="shared" si="12"/>
        <v>78410</v>
      </c>
      <c r="R30" s="20">
        <v>78410</v>
      </c>
      <c r="S30" s="19">
        <v>0</v>
      </c>
      <c r="T30" s="10"/>
    </row>
    <row r="31" spans="1:20" ht="25.5" customHeight="1" x14ac:dyDescent="0.2">
      <c r="A31" s="11"/>
      <c r="B31" s="65" t="s">
        <v>6</v>
      </c>
      <c r="C31" s="65"/>
      <c r="D31" s="65"/>
      <c r="E31" s="66"/>
      <c r="F31" s="78" t="s">
        <v>120</v>
      </c>
      <c r="G31" s="79" t="s">
        <v>84</v>
      </c>
      <c r="H31" s="80"/>
      <c r="I31" s="33"/>
      <c r="J31" s="33"/>
      <c r="K31" s="44">
        <f>K32+K33+K34+K35</f>
        <v>122776</v>
      </c>
      <c r="L31" s="44">
        <f t="shared" ref="L31:Q31" si="13">L32+L33+L34+L35</f>
        <v>0</v>
      </c>
      <c r="M31" s="44">
        <f t="shared" si="13"/>
        <v>0</v>
      </c>
      <c r="N31" s="44">
        <f t="shared" si="13"/>
        <v>78410</v>
      </c>
      <c r="O31" s="44">
        <f t="shared" si="13"/>
        <v>0</v>
      </c>
      <c r="P31" s="44">
        <f t="shared" si="13"/>
        <v>0</v>
      </c>
      <c r="Q31" s="44">
        <f t="shared" si="13"/>
        <v>78410</v>
      </c>
      <c r="R31" s="17">
        <v>78410</v>
      </c>
      <c r="S31" s="16">
        <v>0</v>
      </c>
      <c r="T31" s="10"/>
    </row>
    <row r="32" spans="1:20" ht="96" customHeight="1" x14ac:dyDescent="0.2">
      <c r="A32" s="11"/>
      <c r="B32" s="63" t="s">
        <v>11</v>
      </c>
      <c r="C32" s="63"/>
      <c r="D32" s="63"/>
      <c r="E32" s="64"/>
      <c r="F32" s="49" t="s">
        <v>91</v>
      </c>
      <c r="G32" s="15" t="s">
        <v>41</v>
      </c>
      <c r="H32" s="46"/>
      <c r="I32" s="33" t="s">
        <v>92</v>
      </c>
      <c r="J32" s="33" t="s">
        <v>63</v>
      </c>
      <c r="K32" s="13">
        <v>2616</v>
      </c>
      <c r="L32" s="13"/>
      <c r="M32" s="13"/>
      <c r="N32" s="13">
        <v>1308</v>
      </c>
      <c r="O32" s="13"/>
      <c r="P32" s="13"/>
      <c r="Q32" s="12">
        <v>1308</v>
      </c>
      <c r="R32" s="13">
        <v>1308</v>
      </c>
      <c r="S32" s="12">
        <v>0</v>
      </c>
      <c r="T32" s="10"/>
    </row>
    <row r="33" spans="1:20" ht="107.25" customHeight="1" x14ac:dyDescent="0.2">
      <c r="A33" s="11"/>
      <c r="B33" s="63" t="s">
        <v>10</v>
      </c>
      <c r="C33" s="63"/>
      <c r="D33" s="63"/>
      <c r="E33" s="64"/>
      <c r="F33" s="49" t="s">
        <v>93</v>
      </c>
      <c r="G33" s="15" t="s">
        <v>94</v>
      </c>
      <c r="H33" s="46"/>
      <c r="I33" s="33" t="s">
        <v>95</v>
      </c>
      <c r="J33" s="33" t="s">
        <v>54</v>
      </c>
      <c r="K33" s="13">
        <v>16174</v>
      </c>
      <c r="L33" s="13"/>
      <c r="M33" s="13"/>
      <c r="N33" s="13">
        <v>15482</v>
      </c>
      <c r="O33" s="13"/>
      <c r="P33" s="13"/>
      <c r="Q33" s="12">
        <v>15482</v>
      </c>
      <c r="R33" s="13">
        <v>15482</v>
      </c>
      <c r="S33" s="12">
        <v>0</v>
      </c>
      <c r="T33" s="10"/>
    </row>
    <row r="34" spans="1:20" ht="83.25" customHeight="1" x14ac:dyDescent="0.2">
      <c r="A34" s="11"/>
      <c r="B34" s="63" t="s">
        <v>9</v>
      </c>
      <c r="C34" s="63"/>
      <c r="D34" s="63"/>
      <c r="E34" s="64"/>
      <c r="F34" s="49" t="s">
        <v>96</v>
      </c>
      <c r="G34" s="15" t="s">
        <v>97</v>
      </c>
      <c r="H34" s="46"/>
      <c r="I34" s="33" t="s">
        <v>98</v>
      </c>
      <c r="J34" s="33" t="s">
        <v>57</v>
      </c>
      <c r="K34" s="13">
        <v>29586</v>
      </c>
      <c r="L34" s="13"/>
      <c r="M34" s="13"/>
      <c r="N34" s="13">
        <v>24420</v>
      </c>
      <c r="O34" s="13"/>
      <c r="P34" s="13"/>
      <c r="Q34" s="12">
        <v>24420</v>
      </c>
      <c r="R34" s="13">
        <v>24420</v>
      </c>
      <c r="S34" s="12">
        <v>0</v>
      </c>
      <c r="T34" s="10"/>
    </row>
    <row r="35" spans="1:20" ht="84" customHeight="1" x14ac:dyDescent="0.2">
      <c r="A35" s="11"/>
      <c r="B35" s="63" t="s">
        <v>8</v>
      </c>
      <c r="C35" s="63"/>
      <c r="D35" s="63"/>
      <c r="E35" s="64"/>
      <c r="F35" s="49" t="s">
        <v>96</v>
      </c>
      <c r="G35" s="15" t="s">
        <v>99</v>
      </c>
      <c r="H35" s="46"/>
      <c r="I35" s="33" t="s">
        <v>100</v>
      </c>
      <c r="J35" s="33" t="s">
        <v>68</v>
      </c>
      <c r="K35" s="13">
        <v>74400</v>
      </c>
      <c r="L35" s="13"/>
      <c r="M35" s="13"/>
      <c r="N35" s="13">
        <v>37200</v>
      </c>
      <c r="O35" s="55"/>
      <c r="P35" s="13"/>
      <c r="Q35" s="12">
        <v>37200</v>
      </c>
      <c r="R35" s="13">
        <v>37200</v>
      </c>
      <c r="S35" s="12">
        <v>0</v>
      </c>
      <c r="T35" s="10"/>
    </row>
    <row r="36" spans="1:20" ht="25.5" customHeight="1" x14ac:dyDescent="0.2">
      <c r="A36" s="11"/>
      <c r="B36" s="67" t="s">
        <v>4</v>
      </c>
      <c r="C36" s="67"/>
      <c r="D36" s="67"/>
      <c r="E36" s="68"/>
      <c r="F36" s="34" t="s">
        <v>121</v>
      </c>
      <c r="G36" s="21" t="s">
        <v>85</v>
      </c>
      <c r="H36" s="14"/>
      <c r="I36" s="33"/>
      <c r="J36" s="33"/>
      <c r="K36" s="29">
        <v>195000</v>
      </c>
      <c r="L36" s="20">
        <v>195000</v>
      </c>
      <c r="M36" s="20">
        <v>0</v>
      </c>
      <c r="N36" s="20">
        <v>195000</v>
      </c>
      <c r="O36" s="20">
        <v>195000</v>
      </c>
      <c r="P36" s="20">
        <v>0</v>
      </c>
      <c r="Q36" s="19">
        <v>195000</v>
      </c>
      <c r="R36" s="20">
        <v>195000</v>
      </c>
      <c r="S36" s="19">
        <v>0</v>
      </c>
      <c r="T36" s="10"/>
    </row>
    <row r="37" spans="1:20" ht="25.5" customHeight="1" x14ac:dyDescent="0.2">
      <c r="A37" s="11"/>
      <c r="B37" s="65" t="s">
        <v>3</v>
      </c>
      <c r="C37" s="65"/>
      <c r="D37" s="65"/>
      <c r="E37" s="66"/>
      <c r="F37" s="35" t="s">
        <v>122</v>
      </c>
      <c r="G37" s="18" t="s">
        <v>86</v>
      </c>
      <c r="H37" s="14"/>
      <c r="I37" s="33"/>
      <c r="J37" s="33"/>
      <c r="K37" s="30">
        <v>195000</v>
      </c>
      <c r="L37" s="17">
        <v>195000</v>
      </c>
      <c r="M37" s="17">
        <v>0</v>
      </c>
      <c r="N37" s="17">
        <v>195000</v>
      </c>
      <c r="O37" s="17">
        <v>195000</v>
      </c>
      <c r="P37" s="17">
        <v>0</v>
      </c>
      <c r="Q37" s="16">
        <v>195000</v>
      </c>
      <c r="R37" s="17">
        <v>195000</v>
      </c>
      <c r="S37" s="16">
        <v>0</v>
      </c>
      <c r="T37" s="10"/>
    </row>
    <row r="38" spans="1:20" ht="91.5" customHeight="1" x14ac:dyDescent="0.2">
      <c r="A38" s="11"/>
      <c r="B38" s="63" t="s">
        <v>5</v>
      </c>
      <c r="C38" s="63"/>
      <c r="D38" s="63"/>
      <c r="E38" s="64"/>
      <c r="F38" s="45" t="s">
        <v>90</v>
      </c>
      <c r="G38" s="15" t="s">
        <v>136</v>
      </c>
      <c r="H38" s="14"/>
      <c r="I38" s="33" t="s">
        <v>50</v>
      </c>
      <c r="J38" s="33" t="s">
        <v>51</v>
      </c>
      <c r="K38" s="31">
        <v>195000</v>
      </c>
      <c r="L38" s="13">
        <v>195000</v>
      </c>
      <c r="M38" s="13">
        <v>0</v>
      </c>
      <c r="N38" s="13">
        <v>195000</v>
      </c>
      <c r="O38" s="13">
        <v>195000</v>
      </c>
      <c r="P38" s="13">
        <v>0</v>
      </c>
      <c r="Q38" s="12">
        <v>195000</v>
      </c>
      <c r="R38" s="13">
        <v>195000</v>
      </c>
      <c r="S38" s="12">
        <v>0</v>
      </c>
      <c r="T38" s="10"/>
    </row>
    <row r="39" spans="1:20" ht="12.75" customHeight="1" x14ac:dyDescent="0.2">
      <c r="A39" s="11"/>
      <c r="B39" s="65" t="s">
        <v>1</v>
      </c>
      <c r="C39" s="65"/>
      <c r="D39" s="65"/>
      <c r="E39" s="66"/>
      <c r="F39" s="35" t="s">
        <v>130</v>
      </c>
      <c r="G39" s="18" t="s">
        <v>87</v>
      </c>
      <c r="H39" s="14"/>
      <c r="I39" s="33"/>
      <c r="J39" s="33"/>
      <c r="K39" s="44">
        <f t="shared" ref="K39:Q39" si="14">K40+K41</f>
        <v>3641650</v>
      </c>
      <c r="L39" s="44">
        <f t="shared" si="14"/>
        <v>0</v>
      </c>
      <c r="M39" s="44">
        <f t="shared" si="14"/>
        <v>0</v>
      </c>
      <c r="N39" s="44">
        <f t="shared" si="14"/>
        <v>3641650</v>
      </c>
      <c r="O39" s="44" t="e">
        <f t="shared" si="14"/>
        <v>#VALUE!</v>
      </c>
      <c r="P39" s="44" t="e">
        <f t="shared" si="14"/>
        <v>#VALUE!</v>
      </c>
      <c r="Q39" s="44">
        <f t="shared" si="14"/>
        <v>3641650</v>
      </c>
      <c r="R39" s="17">
        <v>3520650</v>
      </c>
      <c r="S39" s="16">
        <v>0</v>
      </c>
      <c r="T39" s="10"/>
    </row>
    <row r="40" spans="1:20" ht="114" customHeight="1" x14ac:dyDescent="0.2">
      <c r="A40" s="11"/>
      <c r="B40" s="53"/>
      <c r="C40" s="53"/>
      <c r="D40" s="53"/>
      <c r="E40" s="54"/>
      <c r="F40" s="36" t="s">
        <v>131</v>
      </c>
      <c r="G40" s="15" t="s">
        <v>88</v>
      </c>
      <c r="H40" s="14"/>
      <c r="I40" s="33" t="s">
        <v>139</v>
      </c>
      <c r="J40" s="33" t="s">
        <v>132</v>
      </c>
      <c r="K40" s="31">
        <v>2345650</v>
      </c>
      <c r="L40" s="13"/>
      <c r="M40" s="13"/>
      <c r="N40" s="13">
        <v>2345650</v>
      </c>
      <c r="O40" s="13" t="s">
        <v>0</v>
      </c>
      <c r="P40" s="13" t="s">
        <v>0</v>
      </c>
      <c r="Q40" s="12">
        <v>2345650</v>
      </c>
      <c r="R40" s="17"/>
      <c r="S40" s="16"/>
      <c r="T40" s="10"/>
    </row>
    <row r="41" spans="1:20" ht="116.25" customHeight="1" x14ac:dyDescent="0.2">
      <c r="A41" s="11"/>
      <c r="B41" s="63" t="s">
        <v>2</v>
      </c>
      <c r="C41" s="63"/>
      <c r="D41" s="63"/>
      <c r="E41" s="64"/>
      <c r="F41" s="36" t="s">
        <v>133</v>
      </c>
      <c r="G41" s="15" t="s">
        <v>134</v>
      </c>
      <c r="H41" s="14"/>
      <c r="I41" s="33" t="s">
        <v>134</v>
      </c>
      <c r="J41" s="33" t="s">
        <v>135</v>
      </c>
      <c r="K41" s="31">
        <v>1296000</v>
      </c>
      <c r="L41" s="13"/>
      <c r="M41" s="13"/>
      <c r="N41" s="13">
        <v>1296000</v>
      </c>
      <c r="O41" s="13" t="s">
        <v>0</v>
      </c>
      <c r="P41" s="13" t="s">
        <v>0</v>
      </c>
      <c r="Q41" s="12">
        <v>1296000</v>
      </c>
      <c r="R41" s="13">
        <v>3520650</v>
      </c>
      <c r="S41" s="12">
        <v>0</v>
      </c>
      <c r="T41" s="10"/>
    </row>
    <row r="42" spans="1:20" ht="24" customHeight="1" x14ac:dyDescent="0.2">
      <c r="A42" s="9"/>
      <c r="B42" s="5"/>
      <c r="C42" s="8"/>
      <c r="D42" s="7"/>
      <c r="E42" s="6"/>
      <c r="F42" s="42" t="s">
        <v>42</v>
      </c>
      <c r="G42" s="41"/>
      <c r="H42" s="4"/>
      <c r="I42" s="32"/>
      <c r="J42" s="32"/>
      <c r="K42" s="38">
        <f t="shared" ref="K42:Q42" si="15">K6+K11+K21+K27+K30+K36+K39</f>
        <v>428472379</v>
      </c>
      <c r="L42" s="38">
        <f t="shared" si="15"/>
        <v>195000</v>
      </c>
      <c r="M42" s="38">
        <f t="shared" si="15"/>
        <v>381254900</v>
      </c>
      <c r="N42" s="38">
        <f t="shared" si="15"/>
        <v>40422413</v>
      </c>
      <c r="O42" s="38" t="e">
        <f t="shared" si="15"/>
        <v>#VALUE!</v>
      </c>
      <c r="P42" s="38" t="e">
        <f t="shared" si="15"/>
        <v>#VALUE!</v>
      </c>
      <c r="Q42" s="38">
        <f t="shared" si="15"/>
        <v>40422413</v>
      </c>
      <c r="R42" s="3">
        <v>29319726</v>
      </c>
      <c r="S42" s="3">
        <v>388215600</v>
      </c>
      <c r="T42" s="2"/>
    </row>
    <row r="43" spans="1:20" ht="15.75" x14ac:dyDescent="0.2">
      <c r="J43" s="58"/>
      <c r="K43" s="59"/>
      <c r="L43" s="59"/>
      <c r="M43" s="59"/>
      <c r="N43" s="59"/>
      <c r="O43" s="60"/>
      <c r="P43" s="59"/>
      <c r="Q43" s="59"/>
    </row>
    <row r="44" spans="1:20" x14ac:dyDescent="0.2">
      <c r="J44" s="61"/>
      <c r="K44" s="62"/>
      <c r="L44" s="62"/>
      <c r="M44" s="62"/>
      <c r="N44" s="62"/>
      <c r="O44" s="62"/>
      <c r="P44" s="62"/>
      <c r="Q44" s="62"/>
    </row>
    <row r="45" spans="1:20" x14ac:dyDescent="0.2">
      <c r="K45" s="37"/>
      <c r="L45" s="37"/>
      <c r="M45" s="37"/>
      <c r="N45" s="37"/>
    </row>
  </sheetData>
  <customSheetViews>
    <customSheetView guid="{48FDF2C7-D43D-4EB5-A5F1-09F42A671E99}" showPageBreaks="1" showGridLines="0" printArea="1" hiddenColumns="1" view="pageBreakPreview" topLeftCell="A25">
      <selection activeCell="G32" sqref="G3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1"/>
      <headerFooter differentFirst="1" alignWithMargins="0">
        <oddHeader>&amp;C&amp;P</oddHeader>
      </headerFooter>
    </customSheetView>
    <customSheetView guid="{1177D843-6A6E-419E-A6FD-1F9DB4C9E950}" scale="80" showPageBreaks="1" showGridLines="0" hiddenColumns="1">
      <pane xSplit="6" ySplit="5" topLeftCell="G12" activePane="bottomRight" state="frozen"/>
      <selection pane="bottomRight" activeCell="K12" sqref="K12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2"/>
      <headerFooter differentFirst="1" alignWithMargins="0">
        <oddHeader>&amp;C&amp;P</oddHeader>
      </headerFooter>
    </customSheetView>
    <customSheetView guid="{5DF13D2C-F53C-4C53-B231-92518E8A2152}" showPageBreaks="1" showGridLines="0" hiddenColumns="1" topLeftCell="A35">
      <selection activeCell="U23" sqref="U23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3"/>
      <headerFooter differentFirst="1" alignWithMargins="0">
        <oddHeader>&amp;C&amp;P</oddHeader>
      </headerFooter>
    </customSheetView>
    <customSheetView guid="{786E480A-622E-4EA3-9B8E-3243D59C8E93}" scale="80" showPageBreaks="1" showGridLines="0" hiddenColumns="1">
      <pane xSplit="6" ySplit="5" topLeftCell="G15" activePane="bottomRight" state="frozen"/>
      <selection pane="bottomRight" activeCell="I26" sqref="I26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4"/>
      <headerFooter differentFirst="1" alignWithMargins="0">
        <oddHeader>&amp;C&amp;P</oddHeader>
      </headerFooter>
    </customSheetView>
    <customSheetView guid="{F4711BAC-E172-42EE-9497-B0E915344688}" scale="70" showPageBreaks="1" showGridLines="0" hiddenColumns="1" topLeftCell="A25">
      <selection activeCell="F26" sqref="F26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5"/>
      <headerFooter differentFirst="1" alignWithMargins="0">
        <oddHeader>&amp;C&amp;P</oddHeader>
      </headerFooter>
    </customSheetView>
    <customSheetView guid="{1B024550-EEFD-4711-9190-1CFEBFD32CBC}" showPageBreaks="1" showGridLines="0" hiddenColumns="1" topLeftCell="I3">
      <selection activeCell="T10" sqref="T10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6"/>
      <headerFooter differentFirst="1" alignWithMargins="0">
        <oddHeader>&amp;C&amp;P</oddHeader>
      </headerFooter>
    </customSheetView>
    <customSheetView guid="{3B2D431E-4D07-4BFB-B24A-A658C08424ED}" scale="80" showPageBreaks="1" showGridLines="0" hiddenColumns="1">
      <pane xSplit="6" ySplit="5" topLeftCell="I23" activePane="bottomRight" state="frozen"/>
      <selection pane="bottomRight" activeCell="K25" sqref="K25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7"/>
      <headerFooter differentFirst="1" alignWithMargins="0">
        <oddHeader>&amp;C&amp;P</oddHeader>
      </headerFooter>
    </customSheetView>
    <customSheetView guid="{3D179138-739C-4909-9F63-BA30E80B196B}" showGridLines="0" hiddenColumns="1" topLeftCell="A39">
      <selection activeCell="J54" sqref="J54"/>
      <pageMargins left="0.74803149606299213" right="0.23622047244094491" top="0.70866141732283472" bottom="0.19685039370078741" header="0.31496062992125984" footer="0.51181102362204722"/>
      <pageSetup paperSize="9" scale="60" fitToHeight="0" orientation="landscape" r:id="rId8"/>
      <headerFooter differentFirst="1" alignWithMargins="0">
        <oddHeader>&amp;C&amp;P</oddHeader>
      </headerFooter>
    </customSheetView>
  </customSheetViews>
  <mergeCells count="48">
    <mergeCell ref="F2:S2"/>
    <mergeCell ref="B4:B5"/>
    <mergeCell ref="C4:C5"/>
    <mergeCell ref="D4:D5"/>
    <mergeCell ref="E4:E5"/>
    <mergeCell ref="F4:F5"/>
    <mergeCell ref="G4:G5"/>
    <mergeCell ref="H4:H5"/>
    <mergeCell ref="K4:K5"/>
    <mergeCell ref="L4:M4"/>
    <mergeCell ref="N4:N5"/>
    <mergeCell ref="O4:P4"/>
    <mergeCell ref="Q4:Q5"/>
    <mergeCell ref="R4:S4"/>
    <mergeCell ref="I4:I5"/>
    <mergeCell ref="J4:J5"/>
    <mergeCell ref="B6:E6"/>
    <mergeCell ref="B7:E7"/>
    <mergeCell ref="B8:E8"/>
    <mergeCell ref="B9:E9"/>
    <mergeCell ref="B10:E10"/>
    <mergeCell ref="B24:E24"/>
    <mergeCell ref="B25:E25"/>
    <mergeCell ref="B26:E26"/>
    <mergeCell ref="B27:E27"/>
    <mergeCell ref="B11:E11"/>
    <mergeCell ref="B12:E12"/>
    <mergeCell ref="B13:E13"/>
    <mergeCell ref="B14:E14"/>
    <mergeCell ref="B15:E15"/>
    <mergeCell ref="B16:E16"/>
    <mergeCell ref="B20:E20"/>
    <mergeCell ref="B21:E21"/>
    <mergeCell ref="B22:E22"/>
    <mergeCell ref="B23:E23"/>
    <mergeCell ref="B37:E37"/>
    <mergeCell ref="B38:E38"/>
    <mergeCell ref="B39:E39"/>
    <mergeCell ref="B41:E41"/>
    <mergeCell ref="B36:E36"/>
    <mergeCell ref="B33:E33"/>
    <mergeCell ref="B34:E34"/>
    <mergeCell ref="B35:E35"/>
    <mergeCell ref="B28:E28"/>
    <mergeCell ref="B29:E29"/>
    <mergeCell ref="B30:E30"/>
    <mergeCell ref="B31:E31"/>
    <mergeCell ref="B32:E32"/>
  </mergeCells>
  <pageMargins left="0.74803149606299213" right="0.23622047244094491" top="0.70866141732283472" bottom="0.19685039370078741" header="0.31496062992125984" footer="0.51181102362204722"/>
  <pageSetup paperSize="9" scale="60" fitToHeight="0" orientation="landscape" r:id="rId9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Новый_4</vt:lpstr>
      <vt:lpstr>Новый_4!Заголовки_для_печати</vt:lpstr>
      <vt:lpstr>Новый_4!Область_печати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Болхова Наталья Валерьевна</dc:creator>
  <cp:lastModifiedBy>Никитина Ирина Сергеевна</cp:lastModifiedBy>
  <cp:lastPrinted>2015-10-27T14:04:15Z</cp:lastPrinted>
  <dcterms:created xsi:type="dcterms:W3CDTF">2014-10-14T09:54:32Z</dcterms:created>
  <dcterms:modified xsi:type="dcterms:W3CDTF">2015-10-27T14:05:42Z</dcterms:modified>
</cp:coreProperties>
</file>