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120" windowHeight="9120" firstSheet="2" activeTab="2"/>
  </bookViews>
  <sheets>
    <sheet name="Расходы в2" sheetId="3" state="hidden" r:id="rId1"/>
    <sheet name="Расходы" sheetId="2" state="hidden" r:id="rId2"/>
    <sheet name="Доходы" sheetId="1" r:id="rId3"/>
  </sheets>
  <definedNames>
    <definedName name="OLE_LINK1" localSheetId="1">Расходы!$A$19</definedName>
    <definedName name="_xlnm.Print_Titles" localSheetId="2">Доходы!$9:$9</definedName>
    <definedName name="_xlnm.Print_Area" localSheetId="2">Доходы!$A$1:$C$98</definedName>
  </definedNames>
  <calcPr calcId="114210" fullCalcOnLoad="1"/>
</workbook>
</file>

<file path=xl/calcChain.xml><?xml version="1.0" encoding="utf-8"?>
<calcChain xmlns="http://schemas.openxmlformats.org/spreadsheetml/2006/main">
  <c r="C92" i="1"/>
  <c r="C81"/>
  <c r="C66"/>
  <c r="C54"/>
  <c r="C38"/>
  <c r="C20"/>
  <c r="C10"/>
  <c r="C79"/>
  <c r="C89"/>
  <c r="C87"/>
  <c r="C74"/>
  <c r="C70"/>
  <c r="C44"/>
  <c r="C42"/>
  <c r="C28"/>
  <c r="C98"/>
</calcChain>
</file>

<file path=xl/sharedStrings.xml><?xml version="1.0" encoding="utf-8"?>
<sst xmlns="http://schemas.openxmlformats.org/spreadsheetml/2006/main" count="251" uniqueCount="133">
  <si>
    <t>Всего доходов</t>
  </si>
  <si>
    <t>Код бюджетной классификации РФ</t>
  </si>
  <si>
    <t>План (тыс. руб.)</t>
  </si>
  <si>
    <t>Наименование доходов</t>
  </si>
  <si>
    <t>Доходы от продажи услуг, оказываемых учреждениями, находящимися в ведении органов государственной власти субъектов Российской Федерации</t>
  </si>
  <si>
    <t>000 3 02 01020 02 0000 130</t>
  </si>
  <si>
    <t>Прочие безвозмездные поступления учреждениям, находящимся в ведении органов государственной власти субъектов Российской Федерации</t>
  </si>
  <si>
    <t>000 3 03 02020 02 0000 180</t>
  </si>
  <si>
    <t>Приложение</t>
  </si>
  <si>
    <t xml:space="preserve"> к проекту Закона Ярославской области</t>
  </si>
  <si>
    <t>Наименование</t>
  </si>
  <si>
    <t>Код ведомственной классификации</t>
  </si>
  <si>
    <t>Департамент здравоохранения и фармации Администрации Ярославской области</t>
  </si>
  <si>
    <t>Департамент культуры и туризма Администрации Ярославской области</t>
  </si>
  <si>
    <t>Департамент образования Администрации Ярославской области</t>
  </si>
  <si>
    <t>Управление информатизации и технических средств Администрации Ярославской области</t>
  </si>
  <si>
    <t>Департамент агропромышленного комплекса, охраны окружающей среды и природопользования Ярославской области</t>
  </si>
  <si>
    <t>Департамент финансов Ярославской области</t>
  </si>
  <si>
    <t>Департамент промышленности и транспорта Администрации Ярославской области</t>
  </si>
  <si>
    <t>Департамент жилищно-коммунального хозяйства и инфраструктуры Ярославской области</t>
  </si>
  <si>
    <t>Департамент социальной защиты населения и труда Администрации Ярославской области</t>
  </si>
  <si>
    <t>Государственный архив Ярославской области</t>
  </si>
  <si>
    <t>Департамент по управлению государственным имуществом Администрации Ярославской области</t>
  </si>
  <si>
    <t>Департамент по физической культуре и спорту Администрации Ярославской области</t>
  </si>
  <si>
    <t>Главное управление МЧС России по Ярославской области</t>
  </si>
  <si>
    <t>Управление внутренних дел Ярославской области</t>
  </si>
  <si>
    <t>Контрольно-счетная палата Ярославской области</t>
  </si>
  <si>
    <t>Департамент топлива, энергетики и регулирования тарифов Ярославской области</t>
  </si>
  <si>
    <t>Избирательная комиссия Ярославской области</t>
  </si>
  <si>
    <t>Государственная Дума Ярославской области</t>
  </si>
  <si>
    <t>Управление судебного департамента в Ярославской области</t>
  </si>
  <si>
    <t>Администрация Ярославской области</t>
  </si>
  <si>
    <t>Аналитический центр Администрации Ярославской области</t>
  </si>
  <si>
    <t>Департамент государственного регулирования хозяйственной деятельности Администрации Ярославской области</t>
  </si>
  <si>
    <t>Департамент по делам молодежи Администрации Ярославской области</t>
  </si>
  <si>
    <t>Департамент строительства Администрации Ярославской области</t>
  </si>
  <si>
    <t>Департамент градостроительства и архитектуры Ярославской области</t>
  </si>
  <si>
    <t>Транспортное управление Администрации Ярославской области</t>
  </si>
  <si>
    <t>Департамент дорожного хозяйства Ярославской области</t>
  </si>
  <si>
    <t>ГУ Ярославской области «Поисково-спасательный отряд»</t>
  </si>
  <si>
    <t>Департамент финансового контроля Ярославской области</t>
  </si>
  <si>
    <t>Северное управление внутренних дел на транспорте МВД России</t>
  </si>
  <si>
    <t>Государственная жилищная инспекция Ярославской области</t>
  </si>
  <si>
    <t>Управление ГИБДД УВД Ярославской области</t>
  </si>
  <si>
    <t>Департамент государственного заказа Ярославской области</t>
  </si>
  <si>
    <t xml:space="preserve"> </t>
  </si>
  <si>
    <t>Прогнозируемые расходы областного бюджета на 2007год по внебюджетной деятельности в соответствии  с экономической классификацией расходов бюджетов Российской Федерации</t>
  </si>
  <si>
    <t>Код экономической классификации</t>
  </si>
  <si>
    <t xml:space="preserve"> Наименование показателя</t>
  </si>
  <si>
    <t>Оплата труда</t>
  </si>
  <si>
    <t>Прочие выплаты</t>
  </si>
  <si>
    <t>Начисления на оплату труда</t>
  </si>
  <si>
    <t>Услуги связи</t>
  </si>
  <si>
    <t xml:space="preserve">Транспортные услуги 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</si>
  <si>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</si>
  <si>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</si>
  <si>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</si>
  <si>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</si>
  <si>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Безвозмездные и безвозвратные перечисления государственным и муниципальным организациям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</si>
  <si>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</si>
  <si>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</si>
  <si>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</si>
  <si>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</si>
  <si>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</si>
  <si>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Расходы бюджета - ИТОГО</t>
  </si>
  <si>
    <t xml:space="preserve"> 000 0000 0000000 000 211</t>
  </si>
  <si>
    <t xml:space="preserve"> 000 0000 0000000 000 212</t>
  </si>
  <si>
    <t xml:space="preserve"> 000 0000 0000000 000 213</t>
  </si>
  <si>
    <t xml:space="preserve"> 000 0000 0000000 000 221</t>
  </si>
  <si>
    <t xml:space="preserve"> 000 0000 0000000 000 222</t>
  </si>
  <si>
    <t xml:space="preserve"> 000 0000 0000000 000 223</t>
  </si>
  <si>
    <t xml:space="preserve"> 000 0000 0000000 000 224</t>
  </si>
  <si>
    <t xml:space="preserve"> 000 0000 0000000 000 225</t>
  </si>
  <si>
    <t xml:space="preserve"> 000 0000 0000000 000 226</t>
  </si>
  <si>
    <t xml:space="preserve"> 000 0000 0000000 000 241</t>
  </si>
  <si>
    <t xml:space="preserve"> 000 0000 0000000 000 262</t>
  </si>
  <si>
    <t xml:space="preserve"> 000 0000 0000000 000 263</t>
  </si>
  <si>
    <t xml:space="preserve"> 000 0000 0000000 000 290</t>
  </si>
  <si>
    <t xml:space="preserve"> 000 0000 0000000 000 310</t>
  </si>
  <si>
    <t xml:space="preserve"> 000 0000 0000000 000 340</t>
  </si>
  <si>
    <t xml:space="preserve"> 000 0000 0000000 000 960</t>
  </si>
  <si>
    <t>901 Департамент здравоохранения и фармации Ярославской области</t>
  </si>
  <si>
    <t>912 Департамент по физкультуре и спорту Ярославской области</t>
  </si>
  <si>
    <t>922 Департамент государственного регулирования хозяйственной деятельности  Ярославской области</t>
  </si>
  <si>
    <t>903 Департамент образования Ярославской области</t>
  </si>
  <si>
    <t>932 Управление ГИБДД УВД по Ярославской области</t>
  </si>
  <si>
    <t>938 Департамент охраны окружающей среды и природопользования                                Ярославской области</t>
  </si>
  <si>
    <t>920 Правительство Ярославской области</t>
  </si>
  <si>
    <t>902 Департамент культуры Ярославской области</t>
  </si>
  <si>
    <t>936 Департамент лесного хозяйства Ярославской области</t>
  </si>
  <si>
    <t>948 Государственное учреждение Ярославской области                                               "Противопожарная служба"</t>
  </si>
  <si>
    <t xml:space="preserve">000  3 02 02042 02 0000 440  </t>
  </si>
  <si>
    <t>Поступления от возмещения ущерба при возникновении страховых случаев, когда выгодоприобретателями по договорам страхования выступают государственные учреждения субъектов Российской Федерации</t>
  </si>
  <si>
    <t>Пени, штрафы, иное возмещение ущерба по договорам гражданско-правового характера, причиненного государственным учреждениям субъектов Российской Федерации</t>
  </si>
  <si>
    <t>000 3 03 99020 02 0000 180</t>
  </si>
  <si>
    <t>Доходы от оказания услуг учреждениями, находящимися в ведении органов государственной власти субъектов Российской Федерации</t>
  </si>
  <si>
    <t>000 3 03 03020 02 0000 180</t>
  </si>
  <si>
    <t>Гранты, премии, добровольные пожертвования государственным учреждениям, находящимся в ведении органов государственной власти субъектов Российской Федерации</t>
  </si>
  <si>
    <t>000 3 03 01020 02 0000 180</t>
  </si>
  <si>
    <t xml:space="preserve">000 3 03 03020 02 0000 180   </t>
  </si>
  <si>
    <t xml:space="preserve">000 3 02 02042 02 0000 440  </t>
  </si>
  <si>
    <t xml:space="preserve">000 3 03 05020 02 0000 180   </t>
  </si>
  <si>
    <t>Доходы от реализации активов, осуществляемой учреждениями, находящимися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</si>
  <si>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Поступление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</si>
  <si>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913 Главное управление МЧС России по Ярославской области</t>
  </si>
  <si>
    <t>940 Департамент по охране и использованию животного мира                                                                   Ярославской области</t>
  </si>
  <si>
    <t>АПК</t>
  </si>
  <si>
    <t>власть</t>
  </si>
  <si>
    <t>итого</t>
  </si>
  <si>
    <t xml:space="preserve">000 3 03 02020 02 0000 180 </t>
  </si>
  <si>
    <t>923 Департамент по делам молодежи, физической культуре и спорту Ярославской области</t>
  </si>
  <si>
    <t>927 Департамент дорожного хозяйства и транспорта Ярославской области</t>
  </si>
  <si>
    <t>дорожники</t>
  </si>
  <si>
    <t>соцсфера</t>
  </si>
  <si>
    <t>правоохр.</t>
  </si>
  <si>
    <t>909 Департамент труда и социальной поддержки населения                                                                     Ярославской области</t>
  </si>
  <si>
    <t>000 3 03 98020 02 0000 180</t>
  </si>
  <si>
    <t>Невыясненные поступления государственным учреждениям субъектов Российской Федерации</t>
  </si>
  <si>
    <t>906 Департамент финансов Ярославской области</t>
  </si>
  <si>
    <t>Исполнено (руб.)</t>
  </si>
  <si>
    <t xml:space="preserve">000 3 03 06020 02 0000 180   </t>
  </si>
  <si>
    <t>Поступления учреждениям, находящимся в ведении органов государственной власти субъектов Российской Федерации,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страхования, на финансовое обеспечение внедрения стандартов медицинской помощи, повышение доступности амбулаторной медицинской помощи</t>
  </si>
  <si>
    <t>932 Управление Государственной инспекции безопасности дорожного движения Управления внутренних дел по Ярославской области</t>
  </si>
  <si>
    <t>943 Департамент экономического развития Ярославской области</t>
  </si>
  <si>
    <t xml:space="preserve">000 3 03 04020 02 0000 180   </t>
  </si>
  <si>
    <t>Поступления учреждениям, находящимся в ведении органов государственной власти субъектов Российской Федерации, осуществляющим медицинскую деятельность в системе обязательного медицинского страхования за оказание медицинских услуг застрахованным лицам</t>
  </si>
  <si>
    <t>Поступления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</si>
  <si>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 xml:space="preserve">                                                                                                                                                        к Закону Ярославской области</t>
  </si>
  <si>
    <t xml:space="preserve">                                                                                                                                                        Приложение 17</t>
  </si>
  <si>
    <t xml:space="preserve"> Исполнение доходов областного бюджета от предпринимательской и иной приносящей доход деятельности в разрезе администраторов доходов за 2011 год в соответствии с классификацией доходов бюджетов Российской Федерации  </t>
  </si>
  <si>
    <t xml:space="preserve">000 3 03 02020 02 0000 180   </t>
  </si>
  <si>
    <t xml:space="preserve">905 Департамент агропромышленного комплекса и потребительского рынка                                            Ярославской области </t>
  </si>
  <si>
    <t xml:space="preserve">                                                                                                                                                        от 05.07.2012 № 35-з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</si>
</sst>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left" vertical="justify"/>
    </xf>
    <xf numFmtId="0" fontId="2" fillId="0" borderId="3" xfId="0" applyNumberFormat="1" applyFont="1" applyFill="1" applyBorder="1" applyAlignment="1">
      <alignment horizontal="left" vertical="justify"/>
    </xf>
    <xf numFmtId="0" fontId="2" fillId="0" borderId="0" xfId="0" applyFont="1" applyAlignment="1">
      <alignment horizontal="right"/>
    </xf>
    <xf numFmtId="4" fontId="8" fillId="0" borderId="1" xfId="1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/>
    <xf numFmtId="4" fontId="8" fillId="0" borderId="1" xfId="1" applyNumberFormat="1" applyFont="1" applyFill="1" applyBorder="1" applyAlignment="1">
      <alignment horizontal="right" wrapText="1"/>
    </xf>
    <xf numFmtId="4" fontId="9" fillId="0" borderId="1" xfId="0" applyNumberFormat="1" applyFont="1" applyFill="1" applyBorder="1"/>
    <xf numFmtId="4" fontId="8" fillId="0" borderId="1" xfId="0" applyNumberFormat="1" applyFont="1" applyFill="1" applyBorder="1"/>
    <xf numFmtId="4" fontId="3" fillId="0" borderId="1" xfId="0" applyNumberFormat="1" applyFont="1" applyFill="1" applyBorder="1"/>
    <xf numFmtId="4" fontId="2" fillId="0" borderId="1" xfId="0" applyNumberFormat="1" applyFont="1" applyBorder="1"/>
    <xf numFmtId="0" fontId="2" fillId="0" borderId="1" xfId="0" applyNumberFormat="1" applyFont="1" applyFill="1" applyBorder="1" applyAlignment="1">
      <alignment vertical="top" wrapText="1"/>
    </xf>
    <xf numFmtId="4" fontId="2" fillId="0" borderId="4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4" workbookViewId="0">
      <selection activeCell="A9" sqref="A9"/>
    </sheetView>
  </sheetViews>
  <sheetFormatPr defaultRowHeight="12.75"/>
  <cols>
    <col min="1" max="1" width="15.85546875" customWidth="1"/>
    <col min="2" max="2" width="28.85546875" customWidth="1"/>
    <col min="3" max="3" width="26.28515625" customWidth="1"/>
    <col min="4" max="4" width="18.5703125" customWidth="1"/>
  </cols>
  <sheetData>
    <row r="1" spans="1:4" ht="15.75">
      <c r="B1" s="39" t="s">
        <v>8</v>
      </c>
      <c r="C1" s="39"/>
      <c r="D1" s="39"/>
    </row>
    <row r="2" spans="1:4" ht="15.75">
      <c r="B2" s="39" t="s">
        <v>9</v>
      </c>
      <c r="C2" s="39"/>
      <c r="D2" s="39"/>
    </row>
    <row r="3" spans="1:4" ht="15.75">
      <c r="B3" s="39"/>
      <c r="C3" s="39"/>
      <c r="D3" s="39"/>
    </row>
    <row r="4" spans="1:4" ht="70.5" customHeight="1">
      <c r="A4" s="38" t="s">
        <v>46</v>
      </c>
      <c r="B4" s="38"/>
      <c r="C4" s="38"/>
      <c r="D4" s="38"/>
    </row>
    <row r="5" spans="1:4" ht="15.75">
      <c r="B5" s="5"/>
      <c r="C5" s="5"/>
      <c r="D5" s="3"/>
    </row>
    <row r="6" spans="1:4" ht="18.75">
      <c r="B6" s="37" t="s">
        <v>45</v>
      </c>
      <c r="C6" s="37"/>
      <c r="D6" s="37"/>
    </row>
    <row r="8" spans="1:4" ht="78.75">
      <c r="A8" s="2" t="s">
        <v>11</v>
      </c>
      <c r="B8" s="2" t="s">
        <v>47</v>
      </c>
      <c r="C8" s="2" t="s">
        <v>48</v>
      </c>
      <c r="D8" s="2" t="s">
        <v>2</v>
      </c>
    </row>
    <row r="9" spans="1:4" ht="15.75">
      <c r="A9" s="2"/>
      <c r="B9" s="14" t="s">
        <v>65</v>
      </c>
      <c r="C9" s="10" t="s">
        <v>49</v>
      </c>
      <c r="D9" s="8"/>
    </row>
    <row r="10" spans="1:4" ht="15.75">
      <c r="A10" s="2"/>
      <c r="B10" s="14" t="s">
        <v>66</v>
      </c>
      <c r="C10" s="10" t="s">
        <v>50</v>
      </c>
      <c r="D10" s="8"/>
    </row>
    <row r="11" spans="1:4" ht="31.5">
      <c r="A11" s="2"/>
      <c r="B11" s="14" t="s">
        <v>67</v>
      </c>
      <c r="C11" s="10" t="s">
        <v>51</v>
      </c>
      <c r="D11" s="8"/>
    </row>
    <row r="12" spans="1:4" ht="15.75">
      <c r="A12" s="2"/>
      <c r="B12" s="14" t="s">
        <v>68</v>
      </c>
      <c r="C12" s="10" t="s">
        <v>52</v>
      </c>
      <c r="D12" s="8"/>
    </row>
    <row r="13" spans="1:4" ht="15.75">
      <c r="A13" s="2"/>
      <c r="B13" s="14" t="s">
        <v>69</v>
      </c>
      <c r="C13" s="10" t="s">
        <v>53</v>
      </c>
      <c r="D13" s="8"/>
    </row>
    <row r="14" spans="1:4" ht="15.75">
      <c r="A14" s="2"/>
      <c r="B14" s="14" t="s">
        <v>70</v>
      </c>
      <c r="C14" s="10" t="s">
        <v>54</v>
      </c>
      <c r="D14" s="8"/>
    </row>
    <row r="15" spans="1:4" ht="47.25">
      <c r="A15" s="2"/>
      <c r="B15" s="14" t="s">
        <v>71</v>
      </c>
      <c r="C15" s="10" t="s">
        <v>55</v>
      </c>
      <c r="D15" s="8"/>
    </row>
    <row r="16" spans="1:4" ht="31.5">
      <c r="A16" s="2"/>
      <c r="B16" s="14" t="s">
        <v>72</v>
      </c>
      <c r="C16" s="10" t="s">
        <v>56</v>
      </c>
      <c r="D16" s="8"/>
    </row>
    <row r="17" spans="1:4" ht="15.75">
      <c r="A17" s="2"/>
      <c r="B17" s="14" t="s">
        <v>73</v>
      </c>
      <c r="C17" s="10" t="s">
        <v>57</v>
      </c>
      <c r="D17" s="8"/>
    </row>
    <row r="18" spans="1:4" ht="94.5">
      <c r="A18" s="2"/>
      <c r="B18" s="14" t="s">
        <v>74</v>
      </c>
      <c r="C18" s="10" t="s">
        <v>58</v>
      </c>
      <c r="D18" s="8"/>
    </row>
    <row r="19" spans="1:4" ht="31.5">
      <c r="A19" s="2"/>
      <c r="B19" s="14" t="s">
        <v>75</v>
      </c>
      <c r="C19" s="10" t="s">
        <v>59</v>
      </c>
      <c r="D19" s="8"/>
    </row>
    <row r="20" spans="1:4" ht="78.75">
      <c r="A20" s="2"/>
      <c r="B20" s="14" t="s">
        <v>76</v>
      </c>
      <c r="C20" s="10" t="s">
        <v>60</v>
      </c>
      <c r="D20" s="8"/>
    </row>
    <row r="21" spans="1:4" ht="15.75">
      <c r="A21" s="2"/>
      <c r="B21" s="14" t="s">
        <v>77</v>
      </c>
      <c r="C21" s="10" t="s">
        <v>61</v>
      </c>
      <c r="D21" s="8"/>
    </row>
    <row r="22" spans="1:4" ht="31.5">
      <c r="A22" s="2"/>
      <c r="B22" s="14" t="s">
        <v>78</v>
      </c>
      <c r="C22" s="10" t="s">
        <v>62</v>
      </c>
      <c r="D22" s="8"/>
    </row>
    <row r="23" spans="1:4" ht="31.5">
      <c r="A23" s="2"/>
      <c r="B23" s="14" t="s">
        <v>79</v>
      </c>
      <c r="C23" s="10" t="s">
        <v>63</v>
      </c>
      <c r="D23" s="8"/>
    </row>
    <row r="24" spans="1:4" ht="31.5">
      <c r="A24" s="2"/>
      <c r="B24" s="14" t="s">
        <v>80</v>
      </c>
      <c r="C24" s="15" t="s">
        <v>64</v>
      </c>
      <c r="D24" s="8"/>
    </row>
    <row r="25" spans="1:4" ht="18.75">
      <c r="B25" s="11"/>
      <c r="C25" s="11"/>
    </row>
    <row r="26" spans="1:4">
      <c r="B26" s="12"/>
      <c r="C26" s="12"/>
    </row>
    <row r="27" spans="1:4">
      <c r="B27" s="12"/>
      <c r="C27" s="12"/>
    </row>
    <row r="28" spans="1:4">
      <c r="B28" s="12"/>
      <c r="C28" s="12"/>
    </row>
    <row r="29" spans="1:4">
      <c r="B29" s="12"/>
      <c r="C29" s="12"/>
    </row>
    <row r="30" spans="1:4">
      <c r="B30" s="12"/>
      <c r="C30" s="12"/>
    </row>
    <row r="31" spans="1:4">
      <c r="B31" s="12"/>
      <c r="C31" s="12"/>
    </row>
    <row r="32" spans="1:4">
      <c r="B32" s="12"/>
      <c r="C32" s="12"/>
    </row>
    <row r="33" spans="2:3">
      <c r="B33" s="12"/>
      <c r="C33" s="12"/>
    </row>
    <row r="34" spans="2:3">
      <c r="B34" s="12"/>
      <c r="C34" s="12"/>
    </row>
    <row r="35" spans="2:3">
      <c r="B35" s="12"/>
      <c r="C35" s="12"/>
    </row>
    <row r="36" spans="2:3">
      <c r="B36" s="12"/>
      <c r="C36" s="12"/>
    </row>
    <row r="37" spans="2:3">
      <c r="B37" s="12"/>
      <c r="C37" s="12"/>
    </row>
    <row r="38" spans="2:3">
      <c r="B38" s="12"/>
      <c r="C38" s="12"/>
    </row>
    <row r="39" spans="2:3">
      <c r="B39" s="13"/>
      <c r="C39" s="13"/>
    </row>
    <row r="40" spans="2:3">
      <c r="B40" s="13"/>
      <c r="C40" s="13"/>
    </row>
    <row r="41" spans="2:3">
      <c r="B41" s="13"/>
      <c r="C41" s="13"/>
    </row>
    <row r="42" spans="2:3">
      <c r="B42" s="13"/>
      <c r="C42" s="13"/>
    </row>
    <row r="43" spans="2:3">
      <c r="B43" s="13"/>
      <c r="C43" s="13"/>
    </row>
    <row r="44" spans="2:3">
      <c r="B44" s="13"/>
      <c r="C44" s="13"/>
    </row>
    <row r="45" spans="2:3">
      <c r="B45" s="13"/>
      <c r="C45" s="13"/>
    </row>
  </sheetData>
  <mergeCells count="5">
    <mergeCell ref="B6:D6"/>
    <mergeCell ref="A4:D4"/>
    <mergeCell ref="B1:D1"/>
    <mergeCell ref="B2:D2"/>
    <mergeCell ref="B3:D3"/>
  </mergeCells>
  <phoneticPr fontId="5" type="noConversion"/>
  <pageMargins left="0.52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10" sqref="A10:IV10"/>
    </sheetView>
  </sheetViews>
  <sheetFormatPr defaultRowHeight="12.75"/>
  <cols>
    <col min="1" max="1" width="43.7109375" customWidth="1"/>
    <col min="2" max="2" width="21.7109375" customWidth="1"/>
    <col min="3" max="3" width="18.5703125" customWidth="1"/>
  </cols>
  <sheetData>
    <row r="1" spans="1:3" ht="15.75">
      <c r="A1" s="39" t="s">
        <v>8</v>
      </c>
      <c r="B1" s="39"/>
      <c r="C1" s="39"/>
    </row>
    <row r="2" spans="1:3" ht="15.75">
      <c r="A2" s="39" t="s">
        <v>9</v>
      </c>
      <c r="B2" s="39"/>
      <c r="C2" s="39"/>
    </row>
    <row r="3" spans="1:3" ht="15.75">
      <c r="A3" s="39"/>
      <c r="B3" s="39"/>
      <c r="C3" s="39"/>
    </row>
    <row r="4" spans="1:3" ht="70.5" customHeight="1">
      <c r="A4" s="38" t="s">
        <v>46</v>
      </c>
      <c r="B4" s="38"/>
      <c r="C4" s="38"/>
    </row>
    <row r="5" spans="1:3" ht="15.75">
      <c r="A5" s="5"/>
      <c r="B5" s="3"/>
      <c r="C5" s="3"/>
    </row>
    <row r="6" spans="1:3" ht="18.75">
      <c r="A6" s="37" t="s">
        <v>45</v>
      </c>
      <c r="B6" s="37"/>
      <c r="C6" s="37"/>
    </row>
    <row r="8" spans="1:3" ht="31.5">
      <c r="A8" s="2" t="s">
        <v>10</v>
      </c>
      <c r="B8" s="2" t="s">
        <v>11</v>
      </c>
      <c r="C8" s="2" t="s">
        <v>2</v>
      </c>
    </row>
    <row r="9" spans="1:3" ht="47.25">
      <c r="A9" s="9" t="s">
        <v>12</v>
      </c>
      <c r="B9" s="2">
        <v>901</v>
      </c>
      <c r="C9" s="8"/>
    </row>
    <row r="10" spans="1:3" ht="31.5">
      <c r="A10" s="9" t="s">
        <v>13</v>
      </c>
      <c r="B10" s="2">
        <v>902</v>
      </c>
      <c r="C10" s="8"/>
    </row>
    <row r="11" spans="1:3" ht="31.5">
      <c r="A11" s="9" t="s">
        <v>14</v>
      </c>
      <c r="B11" s="2">
        <v>903</v>
      </c>
      <c r="C11" s="8"/>
    </row>
    <row r="12" spans="1:3" ht="47.25">
      <c r="A12" s="1" t="s">
        <v>15</v>
      </c>
      <c r="B12" s="2">
        <v>904</v>
      </c>
      <c r="C12" s="8"/>
    </row>
    <row r="13" spans="1:3" ht="63">
      <c r="A13" s="9" t="s">
        <v>16</v>
      </c>
      <c r="B13" s="2">
        <v>905</v>
      </c>
      <c r="C13" s="8"/>
    </row>
    <row r="14" spans="1:3" ht="31.5">
      <c r="A14" s="1" t="s">
        <v>17</v>
      </c>
      <c r="B14" s="2">
        <v>906</v>
      </c>
      <c r="C14" s="8"/>
    </row>
    <row r="15" spans="1:3" ht="47.25">
      <c r="A15" s="1" t="s">
        <v>18</v>
      </c>
      <c r="B15" s="2">
        <v>907</v>
      </c>
      <c r="C15" s="8"/>
    </row>
    <row r="16" spans="1:3" ht="47.25">
      <c r="A16" s="1" t="s">
        <v>19</v>
      </c>
      <c r="B16" s="2">
        <v>908</v>
      </c>
      <c r="C16" s="8"/>
    </row>
    <row r="17" spans="1:3" ht="47.25">
      <c r="A17" s="9" t="s">
        <v>20</v>
      </c>
      <c r="B17" s="2">
        <v>909</v>
      </c>
      <c r="C17" s="8"/>
    </row>
    <row r="18" spans="1:3" ht="31.5">
      <c r="A18" s="1" t="s">
        <v>21</v>
      </c>
      <c r="B18" s="2">
        <v>910</v>
      </c>
      <c r="C18" s="8"/>
    </row>
    <row r="19" spans="1:3" ht="47.25">
      <c r="A19" s="1" t="s">
        <v>22</v>
      </c>
      <c r="B19" s="2">
        <v>911</v>
      </c>
      <c r="C19" s="8"/>
    </row>
    <row r="20" spans="1:3" ht="47.25">
      <c r="A20" s="9" t="s">
        <v>23</v>
      </c>
      <c r="B20" s="2">
        <v>912</v>
      </c>
      <c r="C20" s="8"/>
    </row>
    <row r="21" spans="1:3" ht="31.5">
      <c r="A21" s="9" t="s">
        <v>24</v>
      </c>
      <c r="B21" s="2">
        <v>913</v>
      </c>
      <c r="C21" s="8"/>
    </row>
    <row r="22" spans="1:3" ht="31.5">
      <c r="A22" s="9" t="s">
        <v>25</v>
      </c>
      <c r="B22" s="2">
        <v>914</v>
      </c>
      <c r="C22" s="8"/>
    </row>
    <row r="23" spans="1:3" ht="31.5">
      <c r="A23" s="1" t="s">
        <v>26</v>
      </c>
      <c r="B23" s="2">
        <v>915</v>
      </c>
      <c r="C23" s="8"/>
    </row>
    <row r="24" spans="1:3" ht="47.25">
      <c r="A24" s="9" t="s">
        <v>27</v>
      </c>
      <c r="B24" s="2">
        <v>916</v>
      </c>
      <c r="C24" s="8"/>
    </row>
    <row r="25" spans="1:3" ht="31.5">
      <c r="A25" s="1" t="s">
        <v>28</v>
      </c>
      <c r="B25" s="2">
        <v>917</v>
      </c>
      <c r="C25" s="8"/>
    </row>
    <row r="26" spans="1:3" ht="31.5">
      <c r="A26" s="1" t="s">
        <v>29</v>
      </c>
      <c r="B26" s="2">
        <v>918</v>
      </c>
      <c r="C26" s="8"/>
    </row>
    <row r="27" spans="1:3" ht="31.5">
      <c r="A27" s="1" t="s">
        <v>30</v>
      </c>
      <c r="B27" s="2">
        <v>919</v>
      </c>
      <c r="C27" s="8"/>
    </row>
    <row r="28" spans="1:3" ht="15.75">
      <c r="A28" s="9" t="s">
        <v>31</v>
      </c>
      <c r="B28" s="2">
        <v>920</v>
      </c>
      <c r="C28" s="8"/>
    </row>
    <row r="29" spans="1:3" ht="31.5">
      <c r="A29" s="1" t="s">
        <v>32</v>
      </c>
      <c r="B29" s="2">
        <v>921</v>
      </c>
      <c r="C29" s="8"/>
    </row>
    <row r="30" spans="1:3" ht="63">
      <c r="A30" s="1" t="s">
        <v>33</v>
      </c>
      <c r="B30" s="2">
        <v>922</v>
      </c>
      <c r="C30" s="8"/>
    </row>
    <row r="31" spans="1:3" ht="31.5">
      <c r="A31" s="9" t="s">
        <v>34</v>
      </c>
      <c r="B31" s="2">
        <v>923</v>
      </c>
      <c r="C31" s="8"/>
    </row>
    <row r="32" spans="1:3" ht="31.5">
      <c r="A32" s="1" t="s">
        <v>35</v>
      </c>
      <c r="B32" s="2">
        <v>924</v>
      </c>
      <c r="C32" s="8"/>
    </row>
    <row r="33" spans="1:3" ht="31.5">
      <c r="A33" s="1" t="s">
        <v>36</v>
      </c>
      <c r="B33" s="2">
        <v>925</v>
      </c>
      <c r="C33" s="8"/>
    </row>
    <row r="34" spans="1:3" ht="31.5">
      <c r="A34" s="1" t="s">
        <v>37</v>
      </c>
      <c r="B34" s="2">
        <v>926</v>
      </c>
      <c r="C34" s="8"/>
    </row>
    <row r="35" spans="1:3" ht="31.5">
      <c r="A35" s="1" t="s">
        <v>38</v>
      </c>
      <c r="B35" s="2">
        <v>927</v>
      </c>
      <c r="C35" s="8"/>
    </row>
    <row r="36" spans="1:3" ht="31.5">
      <c r="A36" s="9" t="s">
        <v>39</v>
      </c>
      <c r="B36" s="2">
        <v>928</v>
      </c>
      <c r="C36" s="8"/>
    </row>
    <row r="37" spans="1:3" ht="31.5">
      <c r="A37" s="1" t="s">
        <v>40</v>
      </c>
      <c r="B37" s="2">
        <v>929</v>
      </c>
      <c r="C37" s="8"/>
    </row>
    <row r="38" spans="1:3" ht="31.5">
      <c r="A38" s="1" t="s">
        <v>41</v>
      </c>
      <c r="B38" s="2">
        <v>930</v>
      </c>
      <c r="C38" s="8"/>
    </row>
    <row r="39" spans="1:3" ht="31.5">
      <c r="A39" s="1" t="s">
        <v>42</v>
      </c>
      <c r="B39" s="2">
        <v>931</v>
      </c>
      <c r="C39" s="8"/>
    </row>
    <row r="40" spans="1:3" ht="31.5">
      <c r="A40" s="9" t="s">
        <v>43</v>
      </c>
      <c r="B40" s="2">
        <v>932</v>
      </c>
      <c r="C40" s="8"/>
    </row>
    <row r="41" spans="1:3" ht="31.5">
      <c r="A41" s="1" t="s">
        <v>44</v>
      </c>
      <c r="B41" s="2">
        <v>933</v>
      </c>
      <c r="C41" s="8"/>
    </row>
    <row r="42" spans="1:3" ht="15.75">
      <c r="A42" s="15" t="s">
        <v>64</v>
      </c>
      <c r="B42" s="8"/>
      <c r="C42" s="8"/>
    </row>
    <row r="43" spans="1:3">
      <c r="A43" s="7"/>
      <c r="B43" s="7"/>
    </row>
    <row r="44" spans="1:3">
      <c r="A44" s="7"/>
      <c r="B44" s="7"/>
    </row>
    <row r="45" spans="1:3">
      <c r="A45" s="7"/>
      <c r="B45" s="7"/>
    </row>
    <row r="46" spans="1:3">
      <c r="A46" s="7"/>
      <c r="B46" s="7"/>
    </row>
    <row r="47" spans="1:3">
      <c r="A47" s="7"/>
      <c r="B47" s="7"/>
    </row>
    <row r="48" spans="1:3">
      <c r="A48" s="7"/>
      <c r="B48" s="7"/>
    </row>
    <row r="49" spans="1:2">
      <c r="A49" s="7"/>
      <c r="B49" s="7"/>
    </row>
    <row r="50" spans="1:2">
      <c r="A50" s="7"/>
      <c r="B50" s="7"/>
    </row>
    <row r="51" spans="1:2">
      <c r="A51" s="7"/>
      <c r="B51" s="7"/>
    </row>
    <row r="52" spans="1:2">
      <c r="A52" s="7"/>
      <c r="B52" s="7"/>
    </row>
    <row r="53" spans="1:2">
      <c r="A53" s="7"/>
      <c r="B53" s="7"/>
    </row>
    <row r="54" spans="1:2">
      <c r="A54" s="7"/>
      <c r="B54" s="7"/>
    </row>
    <row r="55" spans="1:2">
      <c r="A55" s="7"/>
      <c r="B55" s="7"/>
    </row>
  </sheetData>
  <mergeCells count="5">
    <mergeCell ref="A1:C1"/>
    <mergeCell ref="A2:C2"/>
    <mergeCell ref="A3:C3"/>
    <mergeCell ref="A6:C6"/>
    <mergeCell ref="A4:C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9"/>
  <sheetViews>
    <sheetView tabSelected="1" view="pageBreakPreview" zoomScaleNormal="100" zoomScaleSheetLayoutView="100" workbookViewId="0">
      <selection activeCell="A3" sqref="A3:C3"/>
    </sheetView>
  </sheetViews>
  <sheetFormatPr defaultRowHeight="15.75"/>
  <cols>
    <col min="1" max="1" width="28" style="3" customWidth="1"/>
    <col min="2" max="2" width="64.7109375" style="3" customWidth="1"/>
    <col min="3" max="3" width="20.5703125" style="3" customWidth="1"/>
    <col min="4" max="16384" width="9.140625" style="3"/>
  </cols>
  <sheetData>
    <row r="1" spans="1:3">
      <c r="A1" s="45" t="s">
        <v>128</v>
      </c>
      <c r="B1" s="45"/>
      <c r="C1" s="45"/>
    </row>
    <row r="2" spans="1:3">
      <c r="A2" s="45" t="s">
        <v>127</v>
      </c>
      <c r="B2" s="45"/>
      <c r="C2" s="45"/>
    </row>
    <row r="3" spans="1:3">
      <c r="A3" s="45" t="s">
        <v>132</v>
      </c>
      <c r="B3" s="45"/>
      <c r="C3" s="45"/>
    </row>
    <row r="4" spans="1:3" hidden="1">
      <c r="A4" s="4"/>
    </row>
    <row r="5" spans="1:3" hidden="1">
      <c r="A5" s="5"/>
    </row>
    <row r="6" spans="1:3" ht="73.5" customHeight="1">
      <c r="A6" s="46" t="s">
        <v>129</v>
      </c>
      <c r="B6" s="46"/>
      <c r="C6" s="46"/>
    </row>
    <row r="7" spans="1:3" ht="18.75" hidden="1">
      <c r="A7" s="6"/>
    </row>
    <row r="8" spans="1:3" ht="18.75">
      <c r="A8" s="6"/>
    </row>
    <row r="9" spans="1:3" s="16" customFormat="1" ht="42.75" customHeight="1">
      <c r="A9" s="21" t="s">
        <v>1</v>
      </c>
      <c r="B9" s="21" t="s">
        <v>3</v>
      </c>
      <c r="C9" s="21" t="s">
        <v>119</v>
      </c>
    </row>
    <row r="10" spans="1:3" s="20" customFormat="1">
      <c r="A10" s="40" t="s">
        <v>81</v>
      </c>
      <c r="B10" s="41"/>
      <c r="C10" s="28">
        <f>C11+C12+C13+C14+C15+C16+C17+C18+C19</f>
        <v>358243914.58000004</v>
      </c>
    </row>
    <row r="11" spans="1:3" s="16" customFormat="1" ht="33.75" customHeight="1">
      <c r="A11" s="17" t="s">
        <v>5</v>
      </c>
      <c r="B11" s="18" t="s">
        <v>95</v>
      </c>
      <c r="C11" s="29">
        <v>208544138.15000001</v>
      </c>
    </row>
    <row r="12" spans="1:3" s="16" customFormat="1" ht="64.5" customHeight="1">
      <c r="A12" s="17" t="s">
        <v>100</v>
      </c>
      <c r="B12" s="18" t="s">
        <v>102</v>
      </c>
      <c r="C12" s="29">
        <v>34806.5</v>
      </c>
    </row>
    <row r="13" spans="1:3" s="16" customFormat="1" ht="66.75" customHeight="1">
      <c r="A13" s="17" t="s">
        <v>7</v>
      </c>
      <c r="B13" s="18" t="s">
        <v>92</v>
      </c>
      <c r="C13" s="36">
        <v>55506.94</v>
      </c>
    </row>
    <row r="14" spans="1:3" s="16" customFormat="1" ht="51.75" customHeight="1">
      <c r="A14" s="17" t="s">
        <v>99</v>
      </c>
      <c r="B14" s="18" t="s">
        <v>97</v>
      </c>
      <c r="C14" s="29">
        <v>1621444.75</v>
      </c>
    </row>
    <row r="15" spans="1:3" s="16" customFormat="1" ht="82.5" customHeight="1">
      <c r="A15" s="17" t="s">
        <v>124</v>
      </c>
      <c r="B15" s="18" t="s">
        <v>125</v>
      </c>
      <c r="C15" s="29">
        <v>84030913.340000004</v>
      </c>
    </row>
    <row r="16" spans="1:3" s="16" customFormat="1" ht="83.25" customHeight="1">
      <c r="A16" s="17" t="s">
        <v>101</v>
      </c>
      <c r="B16" s="18" t="s">
        <v>126</v>
      </c>
      <c r="C16" s="29">
        <v>7863000</v>
      </c>
    </row>
    <row r="17" spans="1:3" s="16" customFormat="1" ht="128.25" customHeight="1">
      <c r="A17" s="17" t="s">
        <v>120</v>
      </c>
      <c r="B17" s="35" t="s">
        <v>121</v>
      </c>
      <c r="C17" s="29">
        <v>38408602.119999997</v>
      </c>
    </row>
    <row r="18" spans="1:3" s="16" customFormat="1" ht="31.5" hidden="1">
      <c r="A18" s="17" t="s">
        <v>116</v>
      </c>
      <c r="B18" s="18" t="s">
        <v>117</v>
      </c>
      <c r="C18" s="29">
        <v>0</v>
      </c>
    </row>
    <row r="19" spans="1:3" s="16" customFormat="1" ht="47.25">
      <c r="A19" s="17" t="s">
        <v>94</v>
      </c>
      <c r="B19" s="18" t="s">
        <v>6</v>
      </c>
      <c r="C19" s="29">
        <v>17685502.780000001</v>
      </c>
    </row>
    <row r="20" spans="1:3" s="20" customFormat="1">
      <c r="A20" s="40" t="s">
        <v>88</v>
      </c>
      <c r="B20" s="41"/>
      <c r="C20" s="28">
        <f>C21+C22+C23+C24+C25+C26+C27</f>
        <v>87355430.710000008</v>
      </c>
    </row>
    <row r="21" spans="1:3" s="16" customFormat="1" ht="38.25" customHeight="1">
      <c r="A21" s="17" t="s">
        <v>5</v>
      </c>
      <c r="B21" s="18" t="s">
        <v>95</v>
      </c>
      <c r="C21" s="29">
        <v>80412682.980000004</v>
      </c>
    </row>
    <row r="22" spans="1:3" s="16" customFormat="1" ht="66.75" customHeight="1">
      <c r="A22" s="17" t="s">
        <v>91</v>
      </c>
      <c r="B22" s="18" t="s">
        <v>102</v>
      </c>
      <c r="C22" s="29">
        <v>5128492.45</v>
      </c>
    </row>
    <row r="23" spans="1:3" s="16" customFormat="1" ht="51" customHeight="1">
      <c r="A23" s="17" t="s">
        <v>98</v>
      </c>
      <c r="B23" s="25" t="s">
        <v>93</v>
      </c>
      <c r="C23" s="29">
        <v>13065.31</v>
      </c>
    </row>
    <row r="24" spans="1:3" s="16" customFormat="1" ht="65.25" customHeight="1">
      <c r="A24" s="17" t="s">
        <v>7</v>
      </c>
      <c r="B24" s="18" t="s">
        <v>92</v>
      </c>
      <c r="C24" s="29">
        <v>103860.5</v>
      </c>
    </row>
    <row r="25" spans="1:3" s="16" customFormat="1" ht="54" customHeight="1">
      <c r="A25" s="17" t="s">
        <v>99</v>
      </c>
      <c r="B25" s="18" t="s">
        <v>97</v>
      </c>
      <c r="C25" s="29">
        <v>807663.77</v>
      </c>
    </row>
    <row r="26" spans="1:3" s="16" customFormat="1" ht="31.5" hidden="1">
      <c r="A26" s="17" t="s">
        <v>116</v>
      </c>
      <c r="B26" s="18" t="s">
        <v>117</v>
      </c>
      <c r="C26" s="29">
        <v>0</v>
      </c>
    </row>
    <row r="27" spans="1:3" s="16" customFormat="1" ht="47.25">
      <c r="A27" s="17" t="s">
        <v>94</v>
      </c>
      <c r="B27" s="18" t="s">
        <v>6</v>
      </c>
      <c r="C27" s="29">
        <v>889665.7</v>
      </c>
    </row>
    <row r="28" spans="1:3" s="20" customFormat="1">
      <c r="A28" s="40" t="s">
        <v>84</v>
      </c>
      <c r="B28" s="41"/>
      <c r="C28" s="28">
        <f>C29+C30+C31+C33+C34+C35+C36</f>
        <v>113834042.8</v>
      </c>
    </row>
    <row r="29" spans="1:3" s="16" customFormat="1" ht="36" customHeight="1">
      <c r="A29" s="17" t="s">
        <v>5</v>
      </c>
      <c r="B29" s="18" t="s">
        <v>95</v>
      </c>
      <c r="C29" s="29">
        <v>96840177.310000002</v>
      </c>
    </row>
    <row r="30" spans="1:3" s="16" customFormat="1" ht="66.75" customHeight="1">
      <c r="A30" s="17" t="s">
        <v>100</v>
      </c>
      <c r="B30" s="18" t="s">
        <v>102</v>
      </c>
      <c r="C30" s="29">
        <v>4866293.87</v>
      </c>
    </row>
    <row r="31" spans="1:3" s="16" customFormat="1" ht="53.25" customHeight="1">
      <c r="A31" s="17" t="s">
        <v>98</v>
      </c>
      <c r="B31" s="24" t="s">
        <v>93</v>
      </c>
      <c r="C31" s="29">
        <v>0</v>
      </c>
    </row>
    <row r="32" spans="1:3" s="16" customFormat="1" ht="79.5" hidden="1" customHeight="1">
      <c r="A32" s="17" t="s">
        <v>101</v>
      </c>
      <c r="B32" s="18" t="s">
        <v>103</v>
      </c>
      <c r="C32" s="29"/>
    </row>
    <row r="33" spans="1:3" s="16" customFormat="1" ht="66" customHeight="1">
      <c r="A33" s="17" t="s">
        <v>109</v>
      </c>
      <c r="B33" s="18" t="s">
        <v>92</v>
      </c>
      <c r="C33" s="29">
        <v>27951.78</v>
      </c>
    </row>
    <row r="34" spans="1:3" s="16" customFormat="1" ht="63">
      <c r="A34" s="17" t="s">
        <v>99</v>
      </c>
      <c r="B34" s="18" t="s">
        <v>97</v>
      </c>
      <c r="C34" s="29">
        <v>4299554.24</v>
      </c>
    </row>
    <row r="35" spans="1:3" s="16" customFormat="1" ht="31.5" hidden="1">
      <c r="A35" s="17" t="s">
        <v>116</v>
      </c>
      <c r="B35" s="18" t="s">
        <v>117</v>
      </c>
      <c r="C35" s="29">
        <v>0</v>
      </c>
    </row>
    <row r="36" spans="1:3" s="16" customFormat="1" ht="50.25" customHeight="1">
      <c r="A36" s="17" t="s">
        <v>94</v>
      </c>
      <c r="B36" s="18" t="s">
        <v>6</v>
      </c>
      <c r="C36" s="29">
        <v>7800065.5999999996</v>
      </c>
    </row>
    <row r="37" spans="1:3" s="16" customFormat="1" ht="47.25" hidden="1">
      <c r="A37" s="17" t="s">
        <v>7</v>
      </c>
      <c r="B37" s="18" t="s">
        <v>6</v>
      </c>
      <c r="C37" s="29"/>
    </row>
    <row r="38" spans="1:3" s="20" customFormat="1" ht="32.25" customHeight="1">
      <c r="A38" s="40" t="s">
        <v>131</v>
      </c>
      <c r="B38" s="41"/>
      <c r="C38" s="30">
        <f>C39+C40+C41</f>
        <v>108919927.24000001</v>
      </c>
    </row>
    <row r="39" spans="1:3" s="16" customFormat="1" ht="34.5" customHeight="1">
      <c r="A39" s="17" t="s">
        <v>5</v>
      </c>
      <c r="B39" s="18" t="s">
        <v>95</v>
      </c>
      <c r="C39" s="29">
        <v>101298030.23</v>
      </c>
    </row>
    <row r="40" spans="1:3" s="16" customFormat="1" ht="33.75" hidden="1" customHeight="1">
      <c r="A40" s="17" t="s">
        <v>116</v>
      </c>
      <c r="B40" s="18" t="s">
        <v>117</v>
      </c>
      <c r="C40" s="29">
        <v>0</v>
      </c>
    </row>
    <row r="41" spans="1:3" s="16" customFormat="1" ht="49.5" customHeight="1">
      <c r="A41" s="17" t="s">
        <v>94</v>
      </c>
      <c r="B41" s="18" t="s">
        <v>6</v>
      </c>
      <c r="C41" s="29">
        <v>7621897.0099999998</v>
      </c>
    </row>
    <row r="42" spans="1:3" s="16" customFormat="1" ht="21.75" hidden="1" customHeight="1">
      <c r="A42" s="40" t="s">
        <v>118</v>
      </c>
      <c r="B42" s="41"/>
      <c r="C42" s="32">
        <f>C43</f>
        <v>0</v>
      </c>
    </row>
    <row r="43" spans="1:3" s="16" customFormat="1" ht="40.5" hidden="1" customHeight="1">
      <c r="A43" s="17" t="s">
        <v>116</v>
      </c>
      <c r="B43" s="18" t="s">
        <v>117</v>
      </c>
      <c r="C43" s="29">
        <v>0</v>
      </c>
    </row>
    <row r="44" spans="1:3" s="20" customFormat="1" ht="33.75" customHeight="1">
      <c r="A44" s="40" t="s">
        <v>115</v>
      </c>
      <c r="B44" s="41"/>
      <c r="C44" s="30">
        <f>C45+C46+C47+C48+C49+C50</f>
        <v>231747551.22999999</v>
      </c>
    </row>
    <row r="45" spans="1:3" s="16" customFormat="1" ht="33.75" customHeight="1">
      <c r="A45" s="23" t="s">
        <v>5</v>
      </c>
      <c r="B45" s="18" t="s">
        <v>95</v>
      </c>
      <c r="C45" s="29">
        <v>229678682.81</v>
      </c>
    </row>
    <row r="46" spans="1:3" s="16" customFormat="1" ht="64.5" customHeight="1">
      <c r="A46" s="17" t="s">
        <v>91</v>
      </c>
      <c r="B46" s="18" t="s">
        <v>102</v>
      </c>
      <c r="C46" s="29">
        <v>9726.81</v>
      </c>
    </row>
    <row r="47" spans="1:3" s="16" customFormat="1" ht="48" customHeight="1">
      <c r="A47" s="17" t="s">
        <v>98</v>
      </c>
      <c r="B47" s="26" t="s">
        <v>93</v>
      </c>
      <c r="C47" s="29">
        <v>0</v>
      </c>
    </row>
    <row r="48" spans="1:3" s="16" customFormat="1" ht="63" customHeight="1">
      <c r="A48" s="17" t="s">
        <v>7</v>
      </c>
      <c r="B48" s="18" t="s">
        <v>92</v>
      </c>
      <c r="C48" s="29">
        <v>-11906.46</v>
      </c>
    </row>
    <row r="49" spans="1:3" s="16" customFormat="1" ht="57" customHeight="1">
      <c r="A49" s="17" t="s">
        <v>99</v>
      </c>
      <c r="B49" s="18" t="s">
        <v>97</v>
      </c>
      <c r="C49" s="29">
        <v>233697</v>
      </c>
    </row>
    <row r="50" spans="1:3" s="16" customFormat="1" ht="49.5" customHeight="1">
      <c r="A50" s="17" t="s">
        <v>94</v>
      </c>
      <c r="B50" s="18" t="s">
        <v>6</v>
      </c>
      <c r="C50" s="29">
        <v>1837351.07</v>
      </c>
    </row>
    <row r="51" spans="1:3" s="20" customFormat="1" ht="28.5" hidden="1" customHeight="1">
      <c r="A51" s="40" t="s">
        <v>82</v>
      </c>
      <c r="B51" s="41"/>
      <c r="C51" s="31"/>
    </row>
    <row r="52" spans="1:3" s="16" customFormat="1" ht="50.25" hidden="1" customHeight="1">
      <c r="A52" s="17" t="s">
        <v>5</v>
      </c>
      <c r="B52" s="18" t="s">
        <v>95</v>
      </c>
      <c r="C52" s="29"/>
    </row>
    <row r="53" spans="1:3" s="16" customFormat="1" ht="50.25" hidden="1" customHeight="1">
      <c r="A53" s="17" t="s">
        <v>94</v>
      </c>
      <c r="B53" s="18" t="s">
        <v>6</v>
      </c>
      <c r="C53" s="29"/>
    </row>
    <row r="54" spans="1:3" s="16" customFormat="1" ht="18" customHeight="1">
      <c r="A54" s="40" t="s">
        <v>104</v>
      </c>
      <c r="B54" s="41"/>
      <c r="C54" s="32">
        <f>C55+C56+C58+C59</f>
        <v>2758380.68</v>
      </c>
    </row>
    <row r="55" spans="1:3" s="16" customFormat="1" ht="37.5" customHeight="1">
      <c r="A55" s="23" t="s">
        <v>5</v>
      </c>
      <c r="B55" s="18" t="s">
        <v>95</v>
      </c>
      <c r="C55" s="29">
        <v>2243493.4700000002</v>
      </c>
    </row>
    <row r="56" spans="1:3" s="16" customFormat="1" ht="53.25" customHeight="1">
      <c r="A56" s="17" t="s">
        <v>99</v>
      </c>
      <c r="B56" s="18" t="s">
        <v>97</v>
      </c>
      <c r="C56" s="29">
        <v>0</v>
      </c>
    </row>
    <row r="57" spans="1:3" s="16" customFormat="1" ht="32.25" hidden="1" customHeight="1">
      <c r="A57" s="17" t="s">
        <v>116</v>
      </c>
      <c r="B57" s="18" t="s">
        <v>117</v>
      </c>
      <c r="C57" s="29">
        <v>0</v>
      </c>
    </row>
    <row r="58" spans="1:3" s="16" customFormat="1" ht="32.25" hidden="1" customHeight="1">
      <c r="A58" s="17" t="s">
        <v>116</v>
      </c>
      <c r="B58" s="18" t="s">
        <v>117</v>
      </c>
      <c r="C58" s="29">
        <v>0</v>
      </c>
    </row>
    <row r="59" spans="1:3" s="16" customFormat="1" ht="50.25" customHeight="1">
      <c r="A59" s="17" t="s">
        <v>94</v>
      </c>
      <c r="B59" s="18" t="s">
        <v>6</v>
      </c>
      <c r="C59" s="29">
        <v>514887.21</v>
      </c>
    </row>
    <row r="60" spans="1:3" s="20" customFormat="1" ht="16.5" hidden="1" customHeight="1">
      <c r="A60" s="40" t="s">
        <v>87</v>
      </c>
      <c r="B60" s="41"/>
      <c r="C60" s="29"/>
    </row>
    <row r="61" spans="1:3" s="16" customFormat="1" ht="50.25" hidden="1" customHeight="1">
      <c r="A61" s="17" t="s">
        <v>5</v>
      </c>
      <c r="B61" s="18" t="s">
        <v>4</v>
      </c>
      <c r="C61" s="29"/>
    </row>
    <row r="62" spans="1:3" s="16" customFormat="1" ht="50.25" hidden="1" customHeight="1">
      <c r="A62" s="17" t="s">
        <v>7</v>
      </c>
      <c r="B62" s="18" t="s">
        <v>6</v>
      </c>
      <c r="C62" s="29"/>
    </row>
    <row r="63" spans="1:3" s="16" customFormat="1" ht="4.5" hidden="1" customHeight="1">
      <c r="A63" s="17" t="s">
        <v>94</v>
      </c>
      <c r="B63" s="18" t="s">
        <v>6</v>
      </c>
      <c r="C63" s="29"/>
    </row>
    <row r="64" spans="1:3" s="20" customFormat="1" ht="33" hidden="1" customHeight="1">
      <c r="A64" s="40" t="s">
        <v>83</v>
      </c>
      <c r="B64" s="41"/>
      <c r="C64" s="33"/>
    </row>
    <row r="65" spans="1:3" s="16" customFormat="1" ht="49.5" hidden="1" customHeight="1">
      <c r="A65" s="17" t="s">
        <v>5</v>
      </c>
      <c r="B65" s="18" t="s">
        <v>95</v>
      </c>
      <c r="C65" s="29"/>
    </row>
    <row r="66" spans="1:3" s="16" customFormat="1" ht="20.25" customHeight="1">
      <c r="A66" s="43" t="s">
        <v>87</v>
      </c>
      <c r="B66" s="44"/>
      <c r="C66" s="32">
        <f>C67+C68+C69</f>
        <v>3243349.55</v>
      </c>
    </row>
    <row r="67" spans="1:3" s="16" customFormat="1" ht="37.5" customHeight="1">
      <c r="A67" s="23" t="s">
        <v>5</v>
      </c>
      <c r="B67" s="18" t="s">
        <v>95</v>
      </c>
      <c r="C67" s="29">
        <v>3511382.93</v>
      </c>
    </row>
    <row r="68" spans="1:3" s="16" customFormat="1" ht="64.5" customHeight="1">
      <c r="A68" s="17" t="s">
        <v>130</v>
      </c>
      <c r="B68" s="18" t="s">
        <v>92</v>
      </c>
      <c r="C68" s="29">
        <v>135619.79999999999</v>
      </c>
    </row>
    <row r="69" spans="1:3" s="16" customFormat="1" ht="49.5" customHeight="1">
      <c r="A69" s="17" t="s">
        <v>94</v>
      </c>
      <c r="B69" s="18" t="s">
        <v>6</v>
      </c>
      <c r="C69" s="29">
        <v>-403653.18</v>
      </c>
    </row>
    <row r="70" spans="1:3" s="16" customFormat="1" ht="18.75" customHeight="1">
      <c r="A70" s="40" t="s">
        <v>110</v>
      </c>
      <c r="B70" s="41"/>
      <c r="C70" s="30">
        <f>C71+C72+C73</f>
        <v>256380.32</v>
      </c>
    </row>
    <row r="71" spans="1:3" s="16" customFormat="1" ht="34.5" customHeight="1">
      <c r="A71" s="23" t="s">
        <v>5</v>
      </c>
      <c r="B71" s="18" t="s">
        <v>95</v>
      </c>
      <c r="C71" s="29">
        <v>0</v>
      </c>
    </row>
    <row r="72" spans="1:3" s="16" customFormat="1" ht="48.75" customHeight="1">
      <c r="A72" s="17" t="s">
        <v>99</v>
      </c>
      <c r="B72" s="18" t="s">
        <v>97</v>
      </c>
      <c r="C72" s="29">
        <v>0</v>
      </c>
    </row>
    <row r="73" spans="1:3" s="16" customFormat="1" ht="48" customHeight="1">
      <c r="A73" s="17" t="s">
        <v>94</v>
      </c>
      <c r="B73" s="18" t="s">
        <v>6</v>
      </c>
      <c r="C73" s="29">
        <v>256380.32</v>
      </c>
    </row>
    <row r="74" spans="1:3" s="16" customFormat="1" ht="15.75" customHeight="1">
      <c r="A74" s="40" t="s">
        <v>111</v>
      </c>
      <c r="B74" s="41"/>
      <c r="C74" s="32">
        <f>C75</f>
        <v>226309.29</v>
      </c>
    </row>
    <row r="75" spans="1:3" s="16" customFormat="1" ht="36.75" customHeight="1">
      <c r="A75" s="23" t="s">
        <v>5</v>
      </c>
      <c r="B75" s="18" t="s">
        <v>95</v>
      </c>
      <c r="C75" s="29">
        <v>226309.29</v>
      </c>
    </row>
    <row r="76" spans="1:3" s="20" customFormat="1" ht="21.75" hidden="1" customHeight="1">
      <c r="A76" s="40" t="s">
        <v>85</v>
      </c>
      <c r="B76" s="41"/>
      <c r="C76" s="30"/>
    </row>
    <row r="77" spans="1:3" s="16" customFormat="1" ht="47.25" hidden="1">
      <c r="A77" s="17" t="s">
        <v>7</v>
      </c>
      <c r="B77" s="18" t="s">
        <v>6</v>
      </c>
      <c r="C77" s="29"/>
    </row>
    <row r="78" spans="1:3" s="16" customFormat="1" ht="47.25" hidden="1">
      <c r="A78" s="17" t="s">
        <v>5</v>
      </c>
      <c r="B78" s="18" t="s">
        <v>95</v>
      </c>
      <c r="C78" s="29"/>
    </row>
    <row r="79" spans="1:3" s="16" customFormat="1" ht="34.5" hidden="1" customHeight="1">
      <c r="A79" s="40" t="s">
        <v>122</v>
      </c>
      <c r="B79" s="41"/>
      <c r="C79" s="32">
        <f>C80</f>
        <v>0</v>
      </c>
    </row>
    <row r="80" spans="1:3" s="16" customFormat="1" ht="47.25" hidden="1">
      <c r="A80" s="17" t="s">
        <v>94</v>
      </c>
      <c r="B80" s="18" t="s">
        <v>6</v>
      </c>
      <c r="C80" s="29">
        <v>0</v>
      </c>
    </row>
    <row r="81" spans="1:3" s="20" customFormat="1" ht="17.25" customHeight="1">
      <c r="A81" s="40" t="s">
        <v>89</v>
      </c>
      <c r="B81" s="41"/>
      <c r="C81" s="30">
        <f>C84+C85+C86</f>
        <v>436479.87</v>
      </c>
    </row>
    <row r="82" spans="1:3" s="16" customFormat="1" ht="57" hidden="1" customHeight="1">
      <c r="A82" s="17" t="s">
        <v>5</v>
      </c>
      <c r="B82" s="18" t="s">
        <v>95</v>
      </c>
      <c r="C82" s="29"/>
    </row>
    <row r="83" spans="1:3" s="16" customFormat="1" ht="70.5" hidden="1" customHeight="1">
      <c r="A83" s="17" t="s">
        <v>7</v>
      </c>
      <c r="B83" s="18" t="s">
        <v>92</v>
      </c>
      <c r="C83" s="29"/>
    </row>
    <row r="84" spans="1:3" s="16" customFormat="1" ht="52.5" customHeight="1">
      <c r="A84" s="17" t="s">
        <v>96</v>
      </c>
      <c r="B84" s="18" t="s">
        <v>97</v>
      </c>
      <c r="C84" s="29">
        <v>105000</v>
      </c>
    </row>
    <row r="85" spans="1:3" s="16" customFormat="1" ht="0.75" hidden="1" customHeight="1">
      <c r="A85" s="17" t="s">
        <v>116</v>
      </c>
      <c r="B85" s="18" t="s">
        <v>117</v>
      </c>
      <c r="C85" s="29">
        <v>0</v>
      </c>
    </row>
    <row r="86" spans="1:3" s="16" customFormat="1" ht="52.5" customHeight="1">
      <c r="A86" s="17" t="s">
        <v>94</v>
      </c>
      <c r="B86" s="18" t="s">
        <v>6</v>
      </c>
      <c r="C86" s="29">
        <v>331479.87</v>
      </c>
    </row>
    <row r="87" spans="1:3" s="16" customFormat="1" ht="34.5" customHeight="1">
      <c r="A87" s="40" t="s">
        <v>86</v>
      </c>
      <c r="B87" s="41"/>
      <c r="C87" s="30">
        <f>C88</f>
        <v>707523.31</v>
      </c>
    </row>
    <row r="88" spans="1:3" s="19" customFormat="1" ht="35.25" customHeight="1">
      <c r="A88" s="17" t="s">
        <v>5</v>
      </c>
      <c r="B88" s="18" t="s">
        <v>95</v>
      </c>
      <c r="C88" s="29">
        <v>707523.31</v>
      </c>
    </row>
    <row r="89" spans="1:3" ht="31.5" customHeight="1">
      <c r="A89" s="40" t="s">
        <v>105</v>
      </c>
      <c r="B89" s="41"/>
      <c r="C89" s="32">
        <f>C90+C91</f>
        <v>398531.86</v>
      </c>
    </row>
    <row r="90" spans="1:3" ht="35.25" customHeight="1">
      <c r="A90" s="17" t="s">
        <v>5</v>
      </c>
      <c r="B90" s="17" t="s">
        <v>95</v>
      </c>
      <c r="C90" s="29">
        <v>218531.86</v>
      </c>
    </row>
    <row r="91" spans="1:3" ht="56.25" customHeight="1">
      <c r="A91" s="17" t="s">
        <v>94</v>
      </c>
      <c r="B91" s="18" t="s">
        <v>6</v>
      </c>
      <c r="C91" s="29">
        <v>180000</v>
      </c>
    </row>
    <row r="92" spans="1:3" ht="16.5" customHeight="1">
      <c r="A92" s="40" t="s">
        <v>123</v>
      </c>
      <c r="B92" s="41"/>
      <c r="C92" s="32">
        <f>C93+C94+C97</f>
        <v>2201297.16</v>
      </c>
    </row>
    <row r="93" spans="1:3" ht="35.25" customHeight="1">
      <c r="A93" s="17" t="s">
        <v>5</v>
      </c>
      <c r="B93" s="17" t="s">
        <v>95</v>
      </c>
      <c r="C93" s="34">
        <v>2098110.39</v>
      </c>
    </row>
    <row r="94" spans="1:3" ht="31.5" hidden="1">
      <c r="A94" s="17" t="s">
        <v>116</v>
      </c>
      <c r="B94" s="18" t="s">
        <v>117</v>
      </c>
      <c r="C94" s="29">
        <v>0</v>
      </c>
    </row>
    <row r="95" spans="1:3" ht="33" hidden="1" customHeight="1">
      <c r="A95" s="40" t="s">
        <v>90</v>
      </c>
      <c r="B95" s="41"/>
      <c r="C95" s="34"/>
    </row>
    <row r="96" spans="1:3" ht="51.75" hidden="1" customHeight="1">
      <c r="A96" s="17" t="s">
        <v>5</v>
      </c>
      <c r="B96" s="18" t="s">
        <v>95</v>
      </c>
      <c r="C96" s="34"/>
    </row>
    <row r="97" spans="1:3" ht="51.75" customHeight="1">
      <c r="A97" s="17" t="s">
        <v>94</v>
      </c>
      <c r="B97" s="18" t="s">
        <v>6</v>
      </c>
      <c r="C97" s="34">
        <v>103186.77</v>
      </c>
    </row>
    <row r="98" spans="1:3" ht="21.75" customHeight="1">
      <c r="A98" s="42" t="s">
        <v>0</v>
      </c>
      <c r="B98" s="42"/>
      <c r="C98" s="33">
        <f>C10+C20+C28+C38+C42+C44+C54+C66+C70+C74+C79+C81+C87+C89+C92</f>
        <v>910329118.5999999</v>
      </c>
    </row>
    <row r="100" spans="1:3" hidden="1">
      <c r="B100" s="27" t="s">
        <v>106</v>
      </c>
    </row>
    <row r="101" spans="1:3" hidden="1">
      <c r="B101" s="27" t="s">
        <v>107</v>
      </c>
    </row>
    <row r="102" spans="1:3" hidden="1">
      <c r="B102" s="27" t="s">
        <v>114</v>
      </c>
    </row>
    <row r="103" spans="1:3" hidden="1">
      <c r="B103" s="27" t="s">
        <v>112</v>
      </c>
    </row>
    <row r="104" spans="1:3" hidden="1">
      <c r="B104" s="27" t="s">
        <v>113</v>
      </c>
    </row>
    <row r="106" spans="1:3" hidden="1"/>
    <row r="107" spans="1:3" hidden="1">
      <c r="B107" s="27" t="s">
        <v>108</v>
      </c>
    </row>
    <row r="109" spans="1:3">
      <c r="A109" s="22"/>
      <c r="B109" s="22"/>
    </row>
  </sheetData>
  <mergeCells count="25">
    <mergeCell ref="A20:B20"/>
    <mergeCell ref="A10:B10"/>
    <mergeCell ref="A1:C1"/>
    <mergeCell ref="A2:C2"/>
    <mergeCell ref="A3:C3"/>
    <mergeCell ref="A6:C6"/>
    <mergeCell ref="A79:B79"/>
    <mergeCell ref="A28:B28"/>
    <mergeCell ref="A38:B38"/>
    <mergeCell ref="A64:B64"/>
    <mergeCell ref="A54:B54"/>
    <mergeCell ref="A51:B51"/>
    <mergeCell ref="A44:B44"/>
    <mergeCell ref="A60:B60"/>
    <mergeCell ref="A42:B42"/>
    <mergeCell ref="A87:B87"/>
    <mergeCell ref="A98:B98"/>
    <mergeCell ref="A92:B92"/>
    <mergeCell ref="A89:B89"/>
    <mergeCell ref="A95:B95"/>
    <mergeCell ref="A66:B66"/>
    <mergeCell ref="A81:B81"/>
    <mergeCell ref="A76:B76"/>
    <mergeCell ref="A74:B74"/>
    <mergeCell ref="A70:B70"/>
  </mergeCells>
  <phoneticPr fontId="0" type="noConversion"/>
  <printOptions horizontalCentered="1"/>
  <pageMargins left="0.64" right="0.39370078740157483" top="0.97" bottom="0.3" header="0.75" footer="0.21"/>
  <pageSetup paperSize="9" fitToHeight="0" orientation="landscape" r:id="rId1"/>
  <headerFooter differentFirst="1" alignWithMargins="0">
    <oddHeader>&amp;C&amp;P</oddHeader>
  </headerFooter>
  <rowBreaks count="1" manualBreakCount="1">
    <brk id="9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Расходы в2</vt:lpstr>
      <vt:lpstr>Расходы</vt:lpstr>
      <vt:lpstr>Доходы</vt:lpstr>
      <vt:lpstr>Расходы!OLE_LINK1</vt:lpstr>
      <vt:lpstr>Доходы!Заголовки_для_печати</vt:lpstr>
      <vt:lpstr>Доходы!Область_печати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chernova</cp:lastModifiedBy>
  <cp:lastPrinted>2012-07-04T12:49:15Z</cp:lastPrinted>
  <dcterms:created xsi:type="dcterms:W3CDTF">2004-11-16T05:58:34Z</dcterms:created>
  <dcterms:modified xsi:type="dcterms:W3CDTF">2012-07-04T12:49:21Z</dcterms:modified>
</cp:coreProperties>
</file>