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Вып.плана._1" sheetId="2" r:id="rId1"/>
  </sheets>
  <definedNames>
    <definedName name="_xlnm.Print_Titles" localSheetId="0">Вып.плана._1!$7:$7</definedName>
  </definedNames>
  <calcPr calcId="114210" fullCalcOnLoad="1"/>
</workbook>
</file>

<file path=xl/calcChain.xml><?xml version="1.0" encoding="utf-8"?>
<calcChain xmlns="http://schemas.openxmlformats.org/spreadsheetml/2006/main">
  <c r="G134" i="2"/>
  <c r="G133"/>
  <c r="G132"/>
  <c r="G74"/>
  <c r="G68"/>
  <c r="G56"/>
  <c r="G140"/>
  <c r="G8"/>
</calcChain>
</file>

<file path=xl/sharedStrings.xml><?xml version="1.0" encoding="utf-8"?>
<sst xmlns="http://schemas.openxmlformats.org/spreadsheetml/2006/main" count="272" uniqueCount="272">
  <si>
    <t xml:space="preserve"> 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</si>
  <si>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</si>
  <si>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</si>
  <si>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</si>
  <si>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</si>
  <si>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</si>
  <si>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</si>
  <si>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</si>
  <si>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</si>
  <si>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000.2.18.00.000.00.0000.000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</si>
  <si>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</si>
  <si>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</si>
  <si>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 xml:space="preserve">БЕЗВОЗМЕЗДНЫЕ ПОСТУПЛЕНИЯ ОТ ГОСУДАРСТВЕННЫХ (МУНИЦИПАЛЬНЫХ) ОРГАНИЗАЦИЙ </t>
  </si>
  <si>
    <t>000.2.03.00.000.00.0000.000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</si>
  <si>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</si>
  <si>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</si>
  <si>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</si>
  <si>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</si>
  <si>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</si>
  <si>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</si>
  <si>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</si>
  <si>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Субвенции бюджетам субъектов Российской Федерации на приобретение жилья гражданами, уволенными с военной службы (службы), и приравненными к ним лицами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</si>
  <si>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</si>
  <si>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</si>
  <si>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</si>
  <si>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</si>
  <si>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</si>
  <si>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</si>
  <si>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</si>
  <si>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</si>
  <si>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</si>
  <si>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</si>
  <si>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</si>
  <si>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</si>
  <si>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</si>
  <si>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</si>
  <si>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</si>
  <si>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</si>
  <si>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</si>
  <si>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</si>
  <si>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</si>
  <si>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</si>
  <si>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Субсидии бюджетам субъектов Российской Федерации на модернизацию региональных систем общего образования</t>
  </si>
  <si>
    <t>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</si>
  <si>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</si>
  <si>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Субсидии бюджетам субъектов Российской Федерации на реализацию региональных программ повышения эффективности бюджетных расходов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</si>
  <si>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</si>
  <si>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</si>
  <si>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Субсидии бюджетам субъектов Российской Федерации на закупки диагностических средств и антивирусных препаратов для профилактики, выявления и лечения инфицированных вирусами иммунодефицита человека и гепатитов B и C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</si>
  <si>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</si>
  <si>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</si>
  <si>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</si>
  <si>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 бюджетам  субъектов Российской Федерации на закупку оборудования  для  учреждений здравоохранения субъектов Российской Федерации  и   учреждений здравоохранения   муниципальных образований, в целях реализации мероприятий,  направленных  на формирование здорового образа жизни, включая сокращение  потребления алкоголя и табака</t>
  </si>
  <si>
    <t>Субсидии бюджетам субъектов Российской Федерации на организацию дистанционного обучения инвалидов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</si>
  <si>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</si>
  <si>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</si>
  <si>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</si>
  <si>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гемофилией, муковисцидозом, гипофизарным нанизмом, болезнью Гоше, миелолейкозом, рассеянным склерозом, а также после трансплантации органов и (или) тканей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</si>
  <si>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</si>
  <si>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компенсацию части затрат на приобретение средств химизации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</si>
  <si>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</si>
  <si>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</si>
  <si>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</si>
  <si>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2005-2011 годах на срок до 8 лет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</si>
  <si>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2004-2011 годах на срок от 2 до 10 лет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</si>
  <si>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</si>
  <si>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</si>
  <si>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</si>
  <si>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организациях в 2007-2011 годах на приобретение племенного материала рыб, техники и оборудования для промышленного рыбоводства на срок до пяти лет, на строительство, реконструкцию и модернизацию комплексов (ферм) по осуществлению промышленного рыбоводства на срок до восьми лет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</si>
  <si>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</si>
  <si>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</si>
  <si>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</si>
  <si>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2007-2011 годах на срок до 1 года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</si>
  <si>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</si>
  <si>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</si>
  <si>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</si>
  <si>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Субсидии бюджетам субъектов Российской Федерации на поддержку производства льна и конопли</t>
  </si>
  <si>
    <t>Субсидии бюджетам субъектов Российской Федерации на поддержку элитного семеноводства</t>
  </si>
  <si>
    <t>Субсидии  бюджетам 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</si>
  <si>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</si>
  <si>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</si>
  <si>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</si>
  <si>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</si>
  <si>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</si>
  <si>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000.2.02.00.000.00.0000.000</t>
  </si>
  <si>
    <t>БЕЗВОЗМЕЗДНЫЕ ПОСТУПЛЕНИЯ</t>
  </si>
  <si>
    <t>000.2.00.00.000.00.0000.000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</si>
  <si>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</si>
  <si>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</si>
  <si>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</si>
  <si>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</si>
  <si>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</si>
  <si>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</si>
  <si>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</si>
  <si>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</si>
  <si>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</si>
  <si>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</si>
  <si>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МАТЕРИАЛЬНЫХ И НЕМАТЕРИАЛЬНЫХ АКТИВОВ</t>
  </si>
  <si>
    <t>000.1.14.00.000.00.0000.000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</si>
  <si>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</si>
  <si>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000.1.13.03.020.02.0000.130</t>
  </si>
  <si>
    <t>ДОХОДЫ ОТ ОКАЗАНИЯ ПЛАТНЫХ УСЛУГ И КОМПЕНСАЦИИ ЗАТРАТ ГОСУДАРСТВА</t>
  </si>
  <si>
    <t>000.1.13.00.000.00.0000.000</t>
  </si>
  <si>
    <t>Плата за негативное воздействие на окружающую среду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</si>
  <si>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</si>
  <si>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</si>
  <si>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</si>
  <si>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</si>
  <si>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</si>
  <si>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</si>
  <si>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</si>
  <si>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000.1.11.05.010.04.0000.120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</si>
  <si>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</si>
  <si>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</si>
  <si>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</si>
  <si>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</si>
  <si>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Налог на пользователей автомобильных дорог</t>
  </si>
  <si>
    <t>Налог на имущество предприятий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</si>
  <si>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</si>
  <si>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</si>
  <si>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</si>
  <si>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</si>
  <si>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Сбор за пользование объектами животного мира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</si>
  <si>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</si>
  <si>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</si>
  <si>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</si>
  <si>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</si>
  <si>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</si>
  <si>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</si>
  <si>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</si>
  <si>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</si>
  <si>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</si>
  <si>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</si>
  <si>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</si>
  <si>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</si>
  <si>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</si>
  <si>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</si>
  <si>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</si>
  <si>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</si>
  <si>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Приложение 1</t>
  </si>
  <si>
    <t>Исполнено                       (руб.)</t>
  </si>
  <si>
    <t xml:space="preserve">Налог на доходы физических лиц   </t>
  </si>
  <si>
    <t>000.1.03.02.000.01.0000.110</t>
  </si>
  <si>
    <t>Акцизы по подакцизным товарам (продукции), производимым на территории Российской Федерации</t>
  </si>
  <si>
    <t xml:space="preserve"> 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</si>
  <si>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</si>
  <si>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</si>
  <si>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</si>
  <si>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Прочие налоги и сборы (по отмененным налогам и сборам субъектов Российской Федерации)</t>
  </si>
  <si>
    <t>Платежи при пользовании недрами</t>
  </si>
  <si>
    <t>Плата за использование лесов</t>
  </si>
  <si>
    <t>000.1.14.02.000.00.0000.000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</si>
  <si>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</si>
  <si>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</si>
  <si>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</si>
  <si>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 xml:space="preserve">Исполнение доходов областного бюджета за 2011 год по кодам видов доходов, подвидов доходов, классификации операций сектора государственного управления, относящихся к доходам бюджета 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</si>
  <si>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</si>
  <si>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</si>
  <si>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к Закону Ярославской области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</si>
  <si>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</si>
  <si>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</si>
  <si>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</si>
  <si>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</si>
  <si>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</si>
  <si>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</si>
  <si>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000.1.07.04.010.01.0000.110</t>
  </si>
  <si>
    <t>000.1.09.04.010.02.0000.110</t>
  </si>
  <si>
    <t>000.1.09.04.030.01.0000.110</t>
  </si>
  <si>
    <t>000.1.09.06.000.02.0000.110</t>
  </si>
  <si>
    <t>000.1.11.01.020.02.0000.120</t>
  </si>
  <si>
    <t>000.1.11.03.020.02.0000.120</t>
  </si>
  <si>
    <t>000.1.11.05.032.02.0000.120</t>
  </si>
  <si>
    <t>000.1.11.07.012.02.0000.120</t>
  </si>
  <si>
    <t>000.1.11.09.042.02.0000.120</t>
  </si>
  <si>
    <t>000.1.12.01.000.01.0000.120</t>
  </si>
  <si>
    <t>000.1.12.04.000.00.0000.120</t>
  </si>
  <si>
    <t>000.1.14.06.022.02.0000.430</t>
  </si>
  <si>
    <t>000.2.02.01.001.02.0000.151</t>
  </si>
  <si>
    <t>000.2.02.01.003.02.0000.151</t>
  </si>
  <si>
    <t>000.2.02.02.001.02.0000.151</t>
  </si>
  <si>
    <t>000.2.02.02.005.02.0000.151</t>
  </si>
  <si>
    <t>000.2.02.02.009.02.0000.151</t>
  </si>
  <si>
    <t>000.2.02.02.012.02.0000.151</t>
  </si>
  <si>
    <t>000.2.02.02.014.02.0000.151</t>
  </si>
  <si>
    <t>000.2.02.02.019.02.0000.151</t>
  </si>
  <si>
    <t>000.2.02.02.021.02.0000.151</t>
  </si>
  <si>
    <t>000.2.02.02.024.02.0000.151</t>
  </si>
  <si>
    <t>000.2.02.02.027.02.0000.151</t>
  </si>
  <si>
    <t>000.2.02.02.032.02.0000.151</t>
  </si>
  <si>
    <t>000.2.02.02.037.02.0000.151</t>
  </si>
  <si>
    <t>000.2.02.02.039.02.0000.151</t>
  </si>
  <si>
    <t>000.2.02.02.040.02.0000.151</t>
  </si>
  <si>
    <t>000.2.02.02.051.02.0000.151</t>
  </si>
  <si>
    <t>000.2.02.02.054.02.0000.151</t>
  </si>
  <si>
    <t>000.2.02.02.065.02.0000.151</t>
  </si>
  <si>
    <t>000.2.02.02.067.02.0000.151</t>
  </si>
  <si>
    <t>000.2.02.02.074.02.0000.151</t>
  </si>
  <si>
    <t>000.2.02.02.077.02.0000.151</t>
  </si>
  <si>
    <t>000.2.02.02.082.02.0000.151</t>
  </si>
  <si>
    <t>000.2.02.02.085.02.0000.151</t>
  </si>
  <si>
    <t>000.2.02.02.095.02.0000.151</t>
  </si>
  <si>
    <t>000.2.02.02.097.02.0000.151</t>
  </si>
  <si>
    <t>000.2.02.02.101.02.0000.151</t>
  </si>
  <si>
    <t>000.2.02.02.103.02.0000.151</t>
  </si>
  <si>
    <t>000.2.02.02.104.02.0000.151</t>
  </si>
  <si>
    <t>000.2.02.02.110.02.0000.151</t>
  </si>
  <si>
    <t>000.2.02.02.111.02.0000.151</t>
  </si>
  <si>
    <t>000.2.02.02.116.02.0000.151</t>
  </si>
  <si>
    <t>000.2.02.02.124.02.0000.151</t>
  </si>
  <si>
    <t>000.2.02.02.127.02.0000.151</t>
  </si>
  <si>
    <t>000.2.02.02.128.02.0000.151</t>
  </si>
  <si>
    <t>000.2.02.02.133.02.0000.151</t>
  </si>
  <si>
    <t>000.2.02.02.136.02.0000.151</t>
  </si>
  <si>
    <t>000.2.02.02.137.02.0000.151</t>
  </si>
  <si>
    <t>000.2.02.02.141.02.0000.151</t>
  </si>
  <si>
    <t>000.2.02.02.145.02.0000.151</t>
  </si>
  <si>
    <t>000.2.02.02.150.02.0000.151</t>
  </si>
  <si>
    <t>000.2.02.03.001.02.0000.151</t>
  </si>
  <si>
    <t>000.2.02.03.002.02.0000.151</t>
  </si>
  <si>
    <t>000.2.02.03.003.02.0000.151</t>
  </si>
  <si>
    <t>000.2.02.03.004.02.0000.151</t>
  </si>
  <si>
    <t>000.2.02.03.005.02.0000.151</t>
  </si>
  <si>
    <t>000.2.02.03.006.02.0000.151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</si>
  <si>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</si>
  <si>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</si>
  <si>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</si>
  <si>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</si>
  <si>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</si>
  <si>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</si>
  <si>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</si>
  <si>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</si>
  <si>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</si>
  <si>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</si>
  <si>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</si>
  <si>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</si>
  <si>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</si>
  <si>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</si>
  <si>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</si>
  <si>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</si>
  <si>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</si>
  <si>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000.2.02.03.077.02.0000.151</t>
  </si>
  <si>
    <t>000.2.02.04.001.02.0000.151</t>
  </si>
  <si>
    <t>000.2.02.04.002.02.0000.151</t>
  </si>
  <si>
    <t>000.2.02.04.005.02.0000.151</t>
  </si>
  <si>
    <t>000.2.02.04.012.02.0000.151</t>
  </si>
  <si>
    <t>000.2.02.04.017.02.0000.151</t>
  </si>
  <si>
    <t>000.2.02.04.025.02.0000.151</t>
  </si>
  <si>
    <t>000.2.02.04.034.02.0001.151</t>
  </si>
  <si>
    <t>000.2.02.04.034.02.0002.151</t>
  </si>
  <si>
    <t>000.2.02.09.071.02.0000.151</t>
  </si>
  <si>
    <t>000.2.03.10.001.02.0001.180</t>
  </si>
  <si>
    <t>000.2.03.10.001.02.0002.180</t>
  </si>
  <si>
    <t>000.2.03.10.001.02.0004.180</t>
  </si>
  <si>
    <t>000.2.18.02.030.02.0000.151</t>
  </si>
  <si>
    <t>000.2.18.02.040.02.0000.151</t>
  </si>
  <si>
    <t>000.2.18.02.060.02.0000.180</t>
  </si>
  <si>
    <t>000.2.18.02.070.02.0000.151</t>
  </si>
  <si>
    <t>000.2.19.02.000.02.0000.151</t>
  </si>
  <si>
    <t>Прочие неналоговые доходы бюджетов субъектов Российской Федерации</t>
  </si>
  <si>
    <t>000.2.02.02.064.02.0000.151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</si>
  <si>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</si>
  <si>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</si>
  <si>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</si>
  <si>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Безвозмездные поступления в бюджеты субъектов Российской Федерации от государственной корпорации 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</si>
  <si>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доходов</t>
  </si>
  <si>
    <t>000.1.12.02.000.01.0000.120</t>
  </si>
  <si>
    <t>000.1.11.05.022.02.0000.120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</si>
  <si>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</si>
  <si>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000.2.02.02.047.02.0000.151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</si>
  <si>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№181-ФЗ "О социальной защите инвалидов в Российской Федерации"</t>
  </si>
  <si>
    <t>от 05.07.2012 № 35-з</t>
  </si>
  <si>
    <t>Государственная пошлина за государственную регистрацию, а также за совершение прочих юридически значимых действий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</si>
</sst>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#,##0.00_ ;[Red]\-#,##0.00\ "/>
    <numFmt numFmtId="166" formatCode="#,##0.00;\-#,##0.00;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2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right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2" applyNumberFormat="1" applyFont="1" applyFill="1" applyBorder="1" applyAlignment="1" applyProtection="1">
      <alignment horizontal="right"/>
      <protection hidden="1"/>
    </xf>
    <xf numFmtId="0" fontId="8" fillId="0" borderId="3" xfId="2" applyNumberFormat="1" applyFont="1" applyFill="1" applyBorder="1" applyAlignment="1" applyProtection="1">
      <alignment horizontal="right" wrapText="1"/>
      <protection hidden="1"/>
    </xf>
    <xf numFmtId="0" fontId="5" fillId="2" borderId="5" xfId="2" applyNumberFormat="1" applyFont="1" applyFill="1" applyBorder="1" applyAlignment="1" applyProtection="1">
      <alignment vertical="top"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5" fillId="2" borderId="6" xfId="2" applyNumberFormat="1" applyFont="1" applyFill="1" applyBorder="1" applyAlignment="1" applyProtection="1">
      <alignment horizontal="right"/>
      <protection hidden="1"/>
    </xf>
    <xf numFmtId="0" fontId="5" fillId="2" borderId="7" xfId="2" applyNumberFormat="1" applyFont="1" applyFill="1" applyBorder="1" applyAlignment="1" applyProtection="1">
      <alignment horizontal="right"/>
      <protection hidden="1"/>
    </xf>
    <xf numFmtId="0" fontId="5" fillId="0" borderId="7" xfId="2" applyNumberFormat="1" applyFont="1" applyFill="1" applyBorder="1" applyAlignment="1" applyProtection="1">
      <alignment horizontal="right"/>
      <protection hidden="1"/>
    </xf>
    <xf numFmtId="0" fontId="2" fillId="2" borderId="6" xfId="1" applyNumberFormat="1" applyFont="1" applyFill="1" applyBorder="1" applyAlignment="1" applyProtection="1">
      <alignment horizontal="right"/>
      <protection hidden="1"/>
    </xf>
    <xf numFmtId="0" fontId="2" fillId="2" borderId="7" xfId="1" applyNumberFormat="1" applyFont="1" applyFill="1" applyBorder="1" applyAlignment="1" applyProtection="1">
      <alignment horizontal="right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5" fillId="0" borderId="8" xfId="2" applyNumberFormat="1" applyFont="1" applyFill="1" applyBorder="1" applyAlignment="1" applyProtection="1">
      <protection hidden="1"/>
    </xf>
    <xf numFmtId="0" fontId="2" fillId="0" borderId="8" xfId="1" applyFont="1" applyFill="1" applyBorder="1" applyProtection="1">
      <protection hidden="1"/>
    </xf>
    <xf numFmtId="0" fontId="1" fillId="0" borderId="8" xfId="1" applyBorder="1" applyProtection="1">
      <protection hidden="1"/>
    </xf>
    <xf numFmtId="0" fontId="8" fillId="0" borderId="9" xfId="2" applyNumberFormat="1" applyFont="1" applyFill="1" applyBorder="1" applyAlignment="1" applyProtection="1">
      <alignment vertical="top" wrapText="1"/>
      <protection hidden="1"/>
    </xf>
    <xf numFmtId="0" fontId="8" fillId="0" borderId="2" xfId="2" applyNumberFormat="1" applyFont="1" applyFill="1" applyBorder="1" applyAlignment="1" applyProtection="1">
      <alignment vertical="top" wrapText="1"/>
      <protection hidden="1"/>
    </xf>
    <xf numFmtId="0" fontId="5" fillId="2" borderId="2" xfId="2" applyNumberFormat="1" applyFont="1" applyFill="1" applyBorder="1" applyAlignment="1" applyProtection="1">
      <alignment vertical="top" wrapText="1"/>
      <protection hidden="1"/>
    </xf>
    <xf numFmtId="0" fontId="5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2" fillId="2" borderId="2" xfId="1" applyNumberFormat="1" applyFont="1" applyFill="1" applyBorder="1" applyAlignment="1" applyProtection="1">
      <alignment vertical="top" wrapText="1"/>
      <protection hidden="1"/>
    </xf>
    <xf numFmtId="0" fontId="3" fillId="0" borderId="10" xfId="1" applyNumberFormat="1" applyFont="1" applyFill="1" applyBorder="1" applyAlignment="1" applyProtection="1">
      <alignment horizontal="right" wrapText="1"/>
      <protection hidden="1"/>
    </xf>
    <xf numFmtId="0" fontId="8" fillId="3" borderId="10" xfId="3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vertical="top"/>
      <protection hidden="1"/>
    </xf>
    <xf numFmtId="0" fontId="9" fillId="0" borderId="0" xfId="0" applyFont="1"/>
    <xf numFmtId="0" fontId="2" fillId="2" borderId="11" xfId="1" applyNumberFormat="1" applyFont="1" applyFill="1" applyBorder="1" applyAlignment="1" applyProtection="1">
      <alignment horizontal="right"/>
      <protection hidden="1"/>
    </xf>
    <xf numFmtId="0" fontId="2" fillId="2" borderId="12" xfId="1" applyNumberFormat="1" applyFont="1" applyFill="1" applyBorder="1" applyAlignment="1" applyProtection="1">
      <alignment horizontal="right"/>
      <protection hidden="1"/>
    </xf>
    <xf numFmtId="164" fontId="8" fillId="0" borderId="5" xfId="2" applyNumberFormat="1" applyFont="1" applyFill="1" applyBorder="1" applyAlignment="1" applyProtection="1">
      <protection hidden="1"/>
    </xf>
    <xf numFmtId="164" fontId="5" fillId="0" borderId="5" xfId="2" applyNumberFormat="1" applyFont="1" applyFill="1" applyBorder="1" applyAlignment="1" applyProtection="1">
      <protection hidden="1"/>
    </xf>
    <xf numFmtId="164" fontId="2" fillId="2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alignment horizontal="right"/>
      <protection hidden="1"/>
    </xf>
    <xf numFmtId="0" fontId="2" fillId="2" borderId="5" xfId="1" applyNumberFormat="1" applyFont="1" applyFill="1" applyBorder="1" applyAlignment="1" applyProtection="1">
      <alignment horizontal="right"/>
      <protection hidden="1"/>
    </xf>
    <xf numFmtId="0" fontId="2" fillId="2" borderId="5" xfId="2" applyNumberFormat="1" applyFont="1" applyFill="1" applyBorder="1" applyAlignment="1" applyProtection="1">
      <alignment horizontal="right"/>
      <protection hidden="1"/>
    </xf>
    <xf numFmtId="164" fontId="2" fillId="0" borderId="5" xfId="2" applyNumberFormat="1" applyFont="1" applyFill="1" applyBorder="1" applyAlignment="1" applyProtection="1">
      <protection hidden="1"/>
    </xf>
    <xf numFmtId="165" fontId="2" fillId="0" borderId="13" xfId="2" applyNumberFormat="1" applyFont="1" applyFill="1" applyBorder="1"/>
    <xf numFmtId="164" fontId="1" fillId="0" borderId="0" xfId="1" applyNumberFormat="1"/>
    <xf numFmtId="165" fontId="1" fillId="0" borderId="0" xfId="1" applyNumberFormat="1"/>
    <xf numFmtId="0" fontId="10" fillId="0" borderId="5" xfId="0" applyFont="1" applyFill="1" applyBorder="1" applyAlignment="1">
      <alignment horizontal="left" vertical="top" wrapText="1"/>
    </xf>
    <xf numFmtId="0" fontId="2" fillId="2" borderId="11" xfId="2" applyNumberFormat="1" applyFont="1" applyFill="1" applyBorder="1" applyAlignment="1" applyProtection="1">
      <alignment horizontal="right"/>
      <protection hidden="1"/>
    </xf>
    <xf numFmtId="0" fontId="5" fillId="2" borderId="12" xfId="2" applyNumberFormat="1" applyFont="1" applyFill="1" applyBorder="1" applyAlignment="1" applyProtection="1">
      <alignment horizontal="right"/>
      <protection hidden="1"/>
    </xf>
    <xf numFmtId="0" fontId="5" fillId="2" borderId="11" xfId="2" applyNumberFormat="1" applyFont="1" applyFill="1" applyBorder="1" applyAlignment="1" applyProtection="1">
      <alignment horizontal="right"/>
      <protection hidden="1"/>
    </xf>
    <xf numFmtId="0" fontId="8" fillId="0" borderId="12" xfId="2" applyNumberFormat="1" applyFont="1" applyFill="1" applyBorder="1" applyAlignment="1" applyProtection="1">
      <alignment horizontal="right" wrapText="1"/>
      <protection hidden="1"/>
    </xf>
    <xf numFmtId="0" fontId="8" fillId="0" borderId="14" xfId="2" applyNumberFormat="1" applyFont="1" applyFill="1" applyBorder="1" applyAlignment="1" applyProtection="1">
      <alignment horizontal="right" wrapText="1"/>
      <protection hidden="1"/>
    </xf>
    <xf numFmtId="0" fontId="2" fillId="0" borderId="11" xfId="2" applyNumberFormat="1" applyFont="1" applyFill="1" applyBorder="1" applyAlignment="1" applyProtection="1">
      <alignment horizontal="right"/>
      <protection hidden="1"/>
    </xf>
    <xf numFmtId="0" fontId="5" fillId="0" borderId="12" xfId="2" applyNumberFormat="1" applyFont="1" applyFill="1" applyBorder="1" applyAlignment="1" applyProtection="1">
      <alignment horizontal="right"/>
      <protection hidden="1"/>
    </xf>
    <xf numFmtId="0" fontId="2" fillId="2" borderId="11" xfId="1" applyNumberFormat="1" applyFont="1" applyFill="1" applyBorder="1" applyAlignment="1" applyProtection="1">
      <alignment horizontal="right"/>
      <protection hidden="1"/>
    </xf>
    <xf numFmtId="0" fontId="2" fillId="2" borderId="12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right" wrapText="1"/>
      <protection hidden="1"/>
    </xf>
    <xf numFmtId="0" fontId="8" fillId="0" borderId="2" xfId="2" applyFont="1" applyBorder="1" applyAlignment="1" applyProtection="1">
      <alignment horizontal="left"/>
      <protection hidden="1"/>
    </xf>
    <xf numFmtId="0" fontId="8" fillId="0" borderId="11" xfId="2" applyFont="1" applyBorder="1" applyAlignment="1" applyProtection="1">
      <alignment horizontal="left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2" fillId="2" borderId="6" xfId="1" applyNumberFormat="1" applyFont="1" applyFill="1" applyBorder="1" applyAlignment="1" applyProtection="1">
      <alignment horizontal="right"/>
      <protection hidden="1"/>
    </xf>
    <xf numFmtId="0" fontId="5" fillId="0" borderId="11" xfId="2" applyNumberFormat="1" applyFont="1" applyFill="1" applyBorder="1" applyAlignment="1" applyProtection="1">
      <alignment horizontal="right"/>
      <protection hidden="1"/>
    </xf>
    <xf numFmtId="0" fontId="7" fillId="0" borderId="0" xfId="2" applyNumberFormat="1" applyFont="1" applyFill="1" applyAlignment="1" applyProtection="1">
      <alignment horizontal="center" wrapText="1"/>
      <protection hidden="1"/>
    </xf>
    <xf numFmtId="0" fontId="5" fillId="0" borderId="0" xfId="1" applyFont="1" applyAlignment="1">
      <alignment horizontal="right"/>
    </xf>
    <xf numFmtId="0" fontId="2" fillId="0" borderId="0" xfId="2" applyNumberFormat="1" applyFont="1" applyFill="1" applyAlignment="1" applyProtection="1">
      <alignment horizontal="right"/>
      <protection hidden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showGridLines="0" tabSelected="1" view="pageBreakPreview" topLeftCell="A134" zoomScaleNormal="100" zoomScaleSheetLayoutView="100" workbookViewId="0">
      <selection activeCell="F24" sqref="F24"/>
    </sheetView>
  </sheetViews>
  <sheetFormatPr defaultRowHeight="12.75"/>
  <cols>
    <col min="1" max="1" width="1.85546875" style="1" customWidth="1"/>
    <col min="2" max="3" width="3.5703125" style="1" hidden="1" customWidth="1"/>
    <col min="4" max="4" width="3.7109375" style="1" hidden="1" customWidth="1"/>
    <col min="5" max="5" width="28.5703125" style="1" customWidth="1"/>
    <col min="6" max="6" width="35.7109375" style="1" customWidth="1"/>
    <col min="7" max="7" width="18.140625" style="1" customWidth="1"/>
    <col min="8" max="8" width="21.42578125" style="1" customWidth="1"/>
    <col min="9" max="16384" width="9.140625" style="1"/>
  </cols>
  <sheetData>
    <row r="1" spans="1:7" ht="15.75" customHeight="1">
      <c r="A1" s="14"/>
      <c r="B1" s="14"/>
      <c r="C1" s="14"/>
      <c r="D1" s="14"/>
      <c r="E1" s="73" t="s">
        <v>139</v>
      </c>
      <c r="F1" s="73"/>
      <c r="G1" s="73"/>
    </row>
    <row r="2" spans="1:7" ht="15.75" customHeight="1">
      <c r="A2" s="14"/>
      <c r="B2" s="14"/>
      <c r="C2" s="14"/>
      <c r="D2" s="14"/>
      <c r="E2" s="74" t="s">
        <v>158</v>
      </c>
      <c r="F2" s="75"/>
      <c r="G2" s="75"/>
    </row>
    <row r="3" spans="1:7" ht="15.75" customHeight="1">
      <c r="A3" s="5"/>
      <c r="B3" s="5"/>
      <c r="C3" s="5"/>
      <c r="D3" s="5"/>
      <c r="E3" s="75" t="s">
        <v>270</v>
      </c>
      <c r="F3" s="75"/>
      <c r="G3" s="75"/>
    </row>
    <row r="4" spans="1:7" ht="15.75" customHeight="1">
      <c r="A4" s="13"/>
      <c r="B4" s="13"/>
      <c r="C4" s="13"/>
      <c r="D4" s="13"/>
      <c r="E4" s="76"/>
      <c r="F4" s="76"/>
      <c r="G4" s="76"/>
    </row>
    <row r="5" spans="1:7" ht="54.75" customHeight="1">
      <c r="A5" s="13"/>
      <c r="B5" s="13"/>
      <c r="C5" s="13"/>
      <c r="D5" s="13"/>
      <c r="E5" s="72" t="s">
        <v>155</v>
      </c>
      <c r="F5" s="72"/>
      <c r="G5" s="72"/>
    </row>
    <row r="6" spans="1:7" ht="16.5" customHeight="1" thickBot="1">
      <c r="A6" s="12"/>
      <c r="B6" s="12"/>
      <c r="C6" s="12"/>
      <c r="D6" s="12"/>
      <c r="E6" s="5"/>
      <c r="F6" s="6"/>
      <c r="G6" s="6"/>
    </row>
    <row r="7" spans="1:7" ht="30.75" customHeight="1">
      <c r="A7" s="26"/>
      <c r="B7" s="11"/>
      <c r="C7" s="11"/>
      <c r="D7" s="11"/>
      <c r="E7" s="15" t="s">
        <v>138</v>
      </c>
      <c r="F7" s="15" t="s">
        <v>137</v>
      </c>
      <c r="G7" s="16" t="s">
        <v>140</v>
      </c>
    </row>
    <row r="8" spans="1:7" ht="31.5" customHeight="1">
      <c r="A8" s="27"/>
      <c r="B8" s="21"/>
      <c r="C8" s="60" t="s">
        <v>136</v>
      </c>
      <c r="D8" s="60"/>
      <c r="E8" s="61"/>
      <c r="F8" s="30" t="s">
        <v>135</v>
      </c>
      <c r="G8" s="44">
        <f>G9+G12+G14+G16+G20+G22+G24+G28+G36+G40+G42+G46+G48</f>
        <v>30233440007.150002</v>
      </c>
    </row>
    <row r="9" spans="1:7" ht="31.5" customHeight="1">
      <c r="A9" s="27"/>
      <c r="B9" s="22"/>
      <c r="C9" s="18"/>
      <c r="D9" s="60" t="s">
        <v>134</v>
      </c>
      <c r="E9" s="60"/>
      <c r="F9" s="31" t="s">
        <v>133</v>
      </c>
      <c r="G9" s="44">
        <v>15828863436.33</v>
      </c>
    </row>
    <row r="10" spans="1:7" ht="47.25" customHeight="1">
      <c r="A10" s="27"/>
      <c r="B10" s="57" t="s">
        <v>159</v>
      </c>
      <c r="C10" s="58"/>
      <c r="D10" s="58"/>
      <c r="E10" s="58"/>
      <c r="F10" s="32" t="s">
        <v>132</v>
      </c>
      <c r="G10" s="45">
        <v>8821928499.8600006</v>
      </c>
    </row>
    <row r="11" spans="1:7" ht="16.5" customHeight="1">
      <c r="A11" s="27"/>
      <c r="B11" s="57" t="s">
        <v>160</v>
      </c>
      <c r="C11" s="58"/>
      <c r="D11" s="58"/>
      <c r="E11" s="58"/>
      <c r="F11" s="32" t="s">
        <v>141</v>
      </c>
      <c r="G11" s="45">
        <v>7006934936.4700003</v>
      </c>
    </row>
    <row r="12" spans="1:7" ht="63.75" customHeight="1">
      <c r="A12" s="27"/>
      <c r="B12" s="22"/>
      <c r="C12" s="18"/>
      <c r="D12" s="60" t="s">
        <v>131</v>
      </c>
      <c r="E12" s="60"/>
      <c r="F12" s="31" t="s">
        <v>130</v>
      </c>
      <c r="G12" s="44">
        <v>7861723971.6600008</v>
      </c>
    </row>
    <row r="13" spans="1:7" ht="48.75" customHeight="1">
      <c r="A13" s="27"/>
      <c r="B13" s="59" t="s">
        <v>142</v>
      </c>
      <c r="C13" s="58"/>
      <c r="D13" s="58"/>
      <c r="E13" s="58"/>
      <c r="F13" s="32" t="s">
        <v>143</v>
      </c>
      <c r="G13" s="45">
        <v>7861723971.6600008</v>
      </c>
    </row>
    <row r="14" spans="1:7" ht="31.5" customHeight="1">
      <c r="A14" s="27"/>
      <c r="B14" s="22"/>
      <c r="C14" s="18"/>
      <c r="D14" s="60" t="s">
        <v>129</v>
      </c>
      <c r="E14" s="60"/>
      <c r="F14" s="31" t="s">
        <v>128</v>
      </c>
      <c r="G14" s="44">
        <v>1057317250.7800002</v>
      </c>
    </row>
    <row r="15" spans="1:7" ht="48" customHeight="1">
      <c r="A15" s="27"/>
      <c r="B15" s="57" t="s">
        <v>161</v>
      </c>
      <c r="C15" s="58"/>
      <c r="D15" s="58"/>
      <c r="E15" s="58"/>
      <c r="F15" s="32" t="s">
        <v>144</v>
      </c>
      <c r="G15" s="45">
        <v>1057317250.7800002</v>
      </c>
    </row>
    <row r="16" spans="1:7" ht="16.5" customHeight="1">
      <c r="A16" s="27"/>
      <c r="B16" s="22"/>
      <c r="C16" s="18"/>
      <c r="D16" s="60" t="s">
        <v>127</v>
      </c>
      <c r="E16" s="60"/>
      <c r="F16" s="31" t="s">
        <v>126</v>
      </c>
      <c r="G16" s="44">
        <v>4638565450.8500004</v>
      </c>
    </row>
    <row r="17" spans="1:7" ht="15.75" customHeight="1">
      <c r="A17" s="27"/>
      <c r="B17" s="57" t="s">
        <v>162</v>
      </c>
      <c r="C17" s="58"/>
      <c r="D17" s="58"/>
      <c r="E17" s="58"/>
      <c r="F17" s="32" t="s">
        <v>145</v>
      </c>
      <c r="G17" s="45">
        <v>3934458296.29</v>
      </c>
    </row>
    <row r="18" spans="1:7" ht="17.25" customHeight="1">
      <c r="A18" s="27"/>
      <c r="B18" s="57" t="s">
        <v>163</v>
      </c>
      <c r="C18" s="58"/>
      <c r="D18" s="58"/>
      <c r="E18" s="58"/>
      <c r="F18" s="32" t="s">
        <v>146</v>
      </c>
      <c r="G18" s="45">
        <v>702006587.29000008</v>
      </c>
    </row>
    <row r="19" spans="1:7" ht="15.75" customHeight="1">
      <c r="A19" s="27"/>
      <c r="B19" s="57" t="s">
        <v>164</v>
      </c>
      <c r="C19" s="58"/>
      <c r="D19" s="58"/>
      <c r="E19" s="58"/>
      <c r="F19" s="32" t="s">
        <v>125</v>
      </c>
      <c r="G19" s="45">
        <v>2100567.27</v>
      </c>
    </row>
    <row r="20" spans="1:7" ht="63" customHeight="1">
      <c r="A20" s="27"/>
      <c r="B20" s="22"/>
      <c r="C20" s="18"/>
      <c r="D20" s="60" t="s">
        <v>124</v>
      </c>
      <c r="E20" s="60"/>
      <c r="F20" s="31" t="s">
        <v>123</v>
      </c>
      <c r="G20" s="44">
        <v>4337015.49</v>
      </c>
    </row>
    <row r="21" spans="1:7" ht="30.75" customHeight="1">
      <c r="A21" s="27"/>
      <c r="B21" s="57" t="s">
        <v>165</v>
      </c>
      <c r="C21" s="58"/>
      <c r="D21" s="58"/>
      <c r="E21" s="58"/>
      <c r="F21" s="32" t="s">
        <v>122</v>
      </c>
      <c r="G21" s="45">
        <v>4337015.49</v>
      </c>
    </row>
    <row r="22" spans="1:7" ht="33" customHeight="1">
      <c r="A22" s="27"/>
      <c r="B22" s="22"/>
      <c r="C22" s="18"/>
      <c r="D22" s="60" t="s">
        <v>121</v>
      </c>
      <c r="E22" s="60"/>
      <c r="F22" s="31" t="s">
        <v>120</v>
      </c>
      <c r="G22" s="44">
        <v>61158855.719999999</v>
      </c>
    </row>
    <row r="23" spans="1:7" ht="64.5" customHeight="1">
      <c r="A23" s="27"/>
      <c r="B23" s="59" t="s">
        <v>147</v>
      </c>
      <c r="C23" s="58"/>
      <c r="D23" s="58"/>
      <c r="E23" s="58"/>
      <c r="F23" s="32" t="s">
        <v>271</v>
      </c>
      <c r="G23" s="45">
        <v>61158855.719999999</v>
      </c>
    </row>
    <row r="24" spans="1:7" ht="79.5" customHeight="1">
      <c r="A24" s="27"/>
      <c r="B24" s="22"/>
      <c r="C24" s="18"/>
      <c r="D24" s="60" t="s">
        <v>119</v>
      </c>
      <c r="E24" s="60"/>
      <c r="F24" s="31" t="s">
        <v>118</v>
      </c>
      <c r="G24" s="44">
        <v>7947998.8500000006</v>
      </c>
    </row>
    <row r="25" spans="1:7" ht="16.5" customHeight="1">
      <c r="A25" s="27"/>
      <c r="B25" s="57" t="s">
        <v>166</v>
      </c>
      <c r="C25" s="58"/>
      <c r="D25" s="58"/>
      <c r="E25" s="58"/>
      <c r="F25" s="32" t="s">
        <v>117</v>
      </c>
      <c r="G25" s="52">
        <v>413340.07</v>
      </c>
    </row>
    <row r="26" spans="1:7" ht="31.5" customHeight="1">
      <c r="A26" s="27"/>
      <c r="B26" s="57" t="s">
        <v>167</v>
      </c>
      <c r="C26" s="58"/>
      <c r="D26" s="58"/>
      <c r="E26" s="58"/>
      <c r="F26" s="32" t="s">
        <v>116</v>
      </c>
      <c r="G26" s="52">
        <v>7421073.1699999999</v>
      </c>
    </row>
    <row r="27" spans="1:7" ht="47.25" customHeight="1">
      <c r="A27" s="27"/>
      <c r="B27" s="21"/>
      <c r="C27" s="17"/>
      <c r="D27" s="17"/>
      <c r="E27" s="51" t="s">
        <v>168</v>
      </c>
      <c r="F27" s="19" t="s">
        <v>148</v>
      </c>
      <c r="G27" s="53">
        <v>113585.61</v>
      </c>
    </row>
    <row r="28" spans="1:7" ht="93.75" customHeight="1">
      <c r="A28" s="27"/>
      <c r="B28" s="22"/>
      <c r="C28" s="18"/>
      <c r="D28" s="60" t="s">
        <v>115</v>
      </c>
      <c r="E28" s="60"/>
      <c r="F28" s="31" t="s">
        <v>114</v>
      </c>
      <c r="G28" s="44">
        <v>302143469.41999996</v>
      </c>
    </row>
    <row r="29" spans="1:7" ht="110.25" customHeight="1">
      <c r="A29" s="27"/>
      <c r="B29" s="57" t="s">
        <v>169</v>
      </c>
      <c r="C29" s="58"/>
      <c r="D29" s="58"/>
      <c r="E29" s="58"/>
      <c r="F29" s="32" t="s">
        <v>113</v>
      </c>
      <c r="G29" s="45">
        <v>2002703.63</v>
      </c>
    </row>
    <row r="30" spans="1:7" ht="78" customHeight="1">
      <c r="A30" s="27"/>
      <c r="B30" s="62" t="s">
        <v>170</v>
      </c>
      <c r="C30" s="63"/>
      <c r="D30" s="63"/>
      <c r="E30" s="63"/>
      <c r="F30" s="33" t="s">
        <v>112</v>
      </c>
      <c r="G30" s="45">
        <v>9807925.6999999993</v>
      </c>
    </row>
    <row r="31" spans="1:7" ht="142.5" customHeight="1">
      <c r="A31" s="27"/>
      <c r="B31" s="59" t="s">
        <v>111</v>
      </c>
      <c r="C31" s="58"/>
      <c r="D31" s="58"/>
      <c r="E31" s="58"/>
      <c r="F31" s="32" t="s">
        <v>110</v>
      </c>
      <c r="G31" s="45">
        <v>239176790.94999999</v>
      </c>
    </row>
    <row r="32" spans="1:7" ht="142.5" customHeight="1">
      <c r="A32" s="27"/>
      <c r="B32" s="57" t="s">
        <v>266</v>
      </c>
      <c r="C32" s="58"/>
      <c r="D32" s="58"/>
      <c r="E32" s="58"/>
      <c r="F32" s="32" t="s">
        <v>109</v>
      </c>
      <c r="G32" s="45">
        <v>22261969.059999999</v>
      </c>
    </row>
    <row r="33" spans="1:7" ht="144" customHeight="1">
      <c r="A33" s="27"/>
      <c r="B33" s="57" t="s">
        <v>171</v>
      </c>
      <c r="C33" s="58"/>
      <c r="D33" s="58"/>
      <c r="E33" s="58"/>
      <c r="F33" s="32" t="s">
        <v>108</v>
      </c>
      <c r="G33" s="45">
        <v>18330115.059999999</v>
      </c>
    </row>
    <row r="34" spans="1:7" ht="96" customHeight="1">
      <c r="A34" s="27"/>
      <c r="B34" s="62" t="s">
        <v>172</v>
      </c>
      <c r="C34" s="63"/>
      <c r="D34" s="63"/>
      <c r="E34" s="63"/>
      <c r="F34" s="33" t="s">
        <v>107</v>
      </c>
      <c r="G34" s="45">
        <v>10187258.210000001</v>
      </c>
    </row>
    <row r="35" spans="1:7" ht="174.75" customHeight="1">
      <c r="A35" s="27"/>
      <c r="B35" s="57" t="s">
        <v>173</v>
      </c>
      <c r="C35" s="58"/>
      <c r="D35" s="58"/>
      <c r="E35" s="58"/>
      <c r="F35" s="32" t="s">
        <v>106</v>
      </c>
      <c r="G35" s="45">
        <v>376706.81</v>
      </c>
    </row>
    <row r="36" spans="1:7" ht="32.25" customHeight="1">
      <c r="A36" s="27"/>
      <c r="B36" s="22"/>
      <c r="C36" s="18"/>
      <c r="D36" s="60" t="s">
        <v>105</v>
      </c>
      <c r="E36" s="60"/>
      <c r="F36" s="31" t="s">
        <v>104</v>
      </c>
      <c r="G36" s="44">
        <v>78252702.929999992</v>
      </c>
    </row>
    <row r="37" spans="1:7" ht="31.5" customHeight="1">
      <c r="A37" s="27"/>
      <c r="B37" s="57" t="s">
        <v>174</v>
      </c>
      <c r="C37" s="58"/>
      <c r="D37" s="58"/>
      <c r="E37" s="58"/>
      <c r="F37" s="32" t="s">
        <v>103</v>
      </c>
      <c r="G37" s="45">
        <v>63185999.359999999</v>
      </c>
    </row>
    <row r="38" spans="1:7" ht="17.25" customHeight="1">
      <c r="A38" s="27"/>
      <c r="B38" s="62" t="s">
        <v>265</v>
      </c>
      <c r="C38" s="63"/>
      <c r="D38" s="63"/>
      <c r="E38" s="63"/>
      <c r="F38" s="32" t="s">
        <v>149</v>
      </c>
      <c r="G38" s="45">
        <v>175000</v>
      </c>
    </row>
    <row r="39" spans="1:7" ht="16.5" customHeight="1">
      <c r="A39" s="27"/>
      <c r="B39" s="62" t="s">
        <v>175</v>
      </c>
      <c r="C39" s="63"/>
      <c r="D39" s="63"/>
      <c r="E39" s="63"/>
      <c r="F39" s="32" t="s">
        <v>150</v>
      </c>
      <c r="G39" s="45">
        <v>14891703.57</v>
      </c>
    </row>
    <row r="40" spans="1:7" ht="62.25" customHeight="1">
      <c r="A40" s="27"/>
      <c r="B40" s="22"/>
      <c r="C40" s="18"/>
      <c r="D40" s="60" t="s">
        <v>102</v>
      </c>
      <c r="E40" s="60"/>
      <c r="F40" s="31" t="s">
        <v>101</v>
      </c>
      <c r="G40" s="44">
        <v>91745276.459999993</v>
      </c>
    </row>
    <row r="41" spans="1:7" ht="95.25" customHeight="1">
      <c r="A41" s="27"/>
      <c r="B41" s="59" t="s">
        <v>100</v>
      </c>
      <c r="C41" s="58"/>
      <c r="D41" s="58"/>
      <c r="E41" s="58"/>
      <c r="F41" s="32" t="s">
        <v>99</v>
      </c>
      <c r="G41" s="45">
        <v>91745276.459999993</v>
      </c>
    </row>
    <row r="42" spans="1:7" ht="47.25" customHeight="1">
      <c r="A42" s="27"/>
      <c r="B42" s="22"/>
      <c r="C42" s="18"/>
      <c r="D42" s="60" t="s">
        <v>98</v>
      </c>
      <c r="E42" s="60"/>
      <c r="F42" s="31" t="s">
        <v>97</v>
      </c>
      <c r="G42" s="44">
        <v>133663907.05000001</v>
      </c>
    </row>
    <row r="43" spans="1:7" ht="130.5" customHeight="1">
      <c r="A43" s="27"/>
      <c r="B43" s="59" t="s">
        <v>151</v>
      </c>
      <c r="C43" s="58"/>
      <c r="D43" s="58"/>
      <c r="E43" s="58"/>
      <c r="F43" s="56" t="s">
        <v>267</v>
      </c>
      <c r="G43" s="45">
        <v>59273945.670000002</v>
      </c>
    </row>
    <row r="44" spans="1:7" ht="80.25" customHeight="1">
      <c r="A44" s="27"/>
      <c r="B44" s="59" t="s">
        <v>96</v>
      </c>
      <c r="C44" s="58"/>
      <c r="D44" s="58"/>
      <c r="E44" s="58"/>
      <c r="F44" s="32" t="s">
        <v>95</v>
      </c>
      <c r="G44" s="45">
        <v>41439686.200000003</v>
      </c>
    </row>
    <row r="45" spans="1:7" ht="111" customHeight="1">
      <c r="A45" s="27"/>
      <c r="B45" s="57" t="s">
        <v>176</v>
      </c>
      <c r="C45" s="58"/>
      <c r="D45" s="58"/>
      <c r="E45" s="58"/>
      <c r="F45" s="32" t="s">
        <v>94</v>
      </c>
      <c r="G45" s="45">
        <v>32950275.18</v>
      </c>
    </row>
    <row r="46" spans="1:7" ht="31.5" customHeight="1">
      <c r="A46" s="27"/>
      <c r="B46" s="22"/>
      <c r="C46" s="18"/>
      <c r="D46" s="60" t="s">
        <v>93</v>
      </c>
      <c r="E46" s="60"/>
      <c r="F46" s="31" t="s">
        <v>92</v>
      </c>
      <c r="G46" s="44">
        <v>145686449.53</v>
      </c>
    </row>
    <row r="47" spans="1:7" ht="78.75" customHeight="1">
      <c r="A47" s="27"/>
      <c r="B47" s="59" t="s">
        <v>91</v>
      </c>
      <c r="C47" s="58"/>
      <c r="D47" s="58"/>
      <c r="E47" s="58"/>
      <c r="F47" s="32" t="s">
        <v>90</v>
      </c>
      <c r="G47" s="45">
        <v>145686449.53</v>
      </c>
    </row>
    <row r="48" spans="1:7" ht="31.5" customHeight="1">
      <c r="A48" s="27"/>
      <c r="B48" s="23"/>
      <c r="C48" s="18"/>
      <c r="D48" s="60" t="s">
        <v>89</v>
      </c>
      <c r="E48" s="60"/>
      <c r="F48" s="31" t="s">
        <v>88</v>
      </c>
      <c r="G48" s="44">
        <v>22034222.079999998</v>
      </c>
    </row>
    <row r="49" spans="1:8" ht="46.5" customHeight="1">
      <c r="A49" s="27"/>
      <c r="B49" s="71" t="s">
        <v>87</v>
      </c>
      <c r="C49" s="63"/>
      <c r="D49" s="63"/>
      <c r="E49" s="63"/>
      <c r="F49" s="8" t="s">
        <v>258</v>
      </c>
      <c r="G49" s="45">
        <v>22034222.079999998</v>
      </c>
    </row>
    <row r="50" spans="1:8" ht="31.5" customHeight="1">
      <c r="A50" s="26"/>
      <c r="B50" s="24"/>
      <c r="C50" s="66" t="s">
        <v>86</v>
      </c>
      <c r="D50" s="66"/>
      <c r="E50" s="66"/>
      <c r="F50" s="34" t="s">
        <v>85</v>
      </c>
      <c r="G50" s="20">
        <v>9262814920.0300007</v>
      </c>
      <c r="H50" s="55"/>
    </row>
    <row r="51" spans="1:8" ht="47.25" customHeight="1">
      <c r="A51" s="26"/>
      <c r="B51" s="25"/>
      <c r="C51" s="10"/>
      <c r="D51" s="66" t="s">
        <v>84</v>
      </c>
      <c r="E51" s="66"/>
      <c r="F51" s="34" t="s">
        <v>83</v>
      </c>
      <c r="G51" s="20">
        <v>9405871991.3900013</v>
      </c>
      <c r="H51" s="54"/>
    </row>
    <row r="52" spans="1:8" ht="62.25" customHeight="1">
      <c r="A52" s="26"/>
      <c r="B52" s="64" t="s">
        <v>177</v>
      </c>
      <c r="C52" s="65"/>
      <c r="D52" s="65"/>
      <c r="E52" s="65"/>
      <c r="F52" s="35" t="s">
        <v>82</v>
      </c>
      <c r="G52" s="46">
        <v>800451900</v>
      </c>
    </row>
    <row r="53" spans="1:8" ht="63" customHeight="1">
      <c r="A53" s="26"/>
      <c r="B53" s="64" t="s">
        <v>178</v>
      </c>
      <c r="C53" s="65"/>
      <c r="D53" s="65"/>
      <c r="E53" s="65"/>
      <c r="F53" s="35" t="s">
        <v>81</v>
      </c>
      <c r="G53" s="46">
        <v>334789000</v>
      </c>
    </row>
    <row r="54" spans="1:8" ht="96" customHeight="1">
      <c r="A54" s="26"/>
      <c r="B54" s="64" t="s">
        <v>179</v>
      </c>
      <c r="C54" s="65"/>
      <c r="D54" s="65"/>
      <c r="E54" s="65"/>
      <c r="F54" s="35" t="s">
        <v>80</v>
      </c>
      <c r="G54" s="46">
        <v>8407000</v>
      </c>
    </row>
    <row r="55" spans="1:8" ht="47.25" customHeight="1">
      <c r="A55" s="26"/>
      <c r="B55" s="64" t="s">
        <v>180</v>
      </c>
      <c r="C55" s="65"/>
      <c r="D55" s="65"/>
      <c r="E55" s="65"/>
      <c r="F55" s="8" t="s">
        <v>79</v>
      </c>
      <c r="G55" s="46">
        <v>39483214</v>
      </c>
    </row>
    <row r="56" spans="1:8" ht="94.5" customHeight="1">
      <c r="A56" s="26"/>
      <c r="B56" s="64" t="s">
        <v>181</v>
      </c>
      <c r="C56" s="65"/>
      <c r="D56" s="65"/>
      <c r="E56" s="65"/>
      <c r="F56" s="8" t="s">
        <v>78</v>
      </c>
      <c r="G56" s="46">
        <f>12666667+150583003</f>
        <v>163249670</v>
      </c>
    </row>
    <row r="57" spans="1:8" ht="47.25" customHeight="1">
      <c r="A57" s="26"/>
      <c r="B57" s="64" t="s">
        <v>182</v>
      </c>
      <c r="C57" s="65"/>
      <c r="D57" s="65"/>
      <c r="E57" s="65"/>
      <c r="F57" s="8" t="s">
        <v>77</v>
      </c>
      <c r="G57" s="46">
        <v>5500000</v>
      </c>
    </row>
    <row r="58" spans="1:8" ht="51" customHeight="1">
      <c r="A58" s="26"/>
      <c r="B58" s="64" t="s">
        <v>183</v>
      </c>
      <c r="C58" s="65"/>
      <c r="D58" s="65"/>
      <c r="E58" s="65"/>
      <c r="F58" s="8" t="s">
        <v>76</v>
      </c>
      <c r="G58" s="46">
        <v>11500000</v>
      </c>
    </row>
    <row r="59" spans="1:8" ht="78.75" customHeight="1">
      <c r="A59" s="26"/>
      <c r="B59" s="64" t="s">
        <v>184</v>
      </c>
      <c r="C59" s="65"/>
      <c r="D59" s="65"/>
      <c r="E59" s="65"/>
      <c r="F59" s="8" t="s">
        <v>75</v>
      </c>
      <c r="G59" s="46">
        <v>13027000</v>
      </c>
    </row>
    <row r="60" spans="1:8" ht="126.75" customHeight="1">
      <c r="A60" s="26"/>
      <c r="B60" s="64" t="s">
        <v>185</v>
      </c>
      <c r="C60" s="65"/>
      <c r="D60" s="65"/>
      <c r="E60" s="65"/>
      <c r="F60" s="8" t="s">
        <v>74</v>
      </c>
      <c r="G60" s="46">
        <v>11068100</v>
      </c>
    </row>
    <row r="61" spans="1:8" ht="93.75" customHeight="1">
      <c r="A61" s="26"/>
      <c r="B61" s="64" t="s">
        <v>186</v>
      </c>
      <c r="C61" s="65"/>
      <c r="D61" s="65"/>
      <c r="E61" s="65"/>
      <c r="F61" s="8" t="s">
        <v>73</v>
      </c>
      <c r="G61" s="46">
        <v>78765000</v>
      </c>
    </row>
    <row r="62" spans="1:8" ht="312" customHeight="1">
      <c r="A62" s="26"/>
      <c r="B62" s="64" t="s">
        <v>187</v>
      </c>
      <c r="C62" s="65"/>
      <c r="D62" s="65"/>
      <c r="E62" s="65"/>
      <c r="F62" s="8" t="s">
        <v>72</v>
      </c>
      <c r="G62" s="46">
        <v>72172400</v>
      </c>
    </row>
    <row r="63" spans="1:8" ht="83.25" customHeight="1">
      <c r="A63" s="26"/>
      <c r="B63" s="64" t="s">
        <v>188</v>
      </c>
      <c r="C63" s="65"/>
      <c r="D63" s="65"/>
      <c r="E63" s="65"/>
      <c r="F63" s="8" t="s">
        <v>71</v>
      </c>
      <c r="G63" s="46">
        <v>43443300</v>
      </c>
    </row>
    <row r="64" spans="1:8" ht="78.75" customHeight="1">
      <c r="A64" s="26"/>
      <c r="B64" s="64" t="s">
        <v>189</v>
      </c>
      <c r="C64" s="65"/>
      <c r="D64" s="65"/>
      <c r="E64" s="65"/>
      <c r="F64" s="8" t="s">
        <v>70</v>
      </c>
      <c r="G64" s="46">
        <v>77588400</v>
      </c>
    </row>
    <row r="65" spans="1:7" ht="51" customHeight="1">
      <c r="A65" s="26"/>
      <c r="B65" s="64" t="s">
        <v>190</v>
      </c>
      <c r="C65" s="65"/>
      <c r="D65" s="65"/>
      <c r="E65" s="65"/>
      <c r="F65" s="8" t="s">
        <v>69</v>
      </c>
      <c r="G65" s="46">
        <v>21059000</v>
      </c>
    </row>
    <row r="66" spans="1:7" ht="283.5" customHeight="1">
      <c r="A66" s="26"/>
      <c r="B66" s="64" t="s">
        <v>191</v>
      </c>
      <c r="C66" s="65"/>
      <c r="D66" s="65"/>
      <c r="E66" s="65"/>
      <c r="F66" s="8" t="s">
        <v>68</v>
      </c>
      <c r="G66" s="46">
        <v>6410287</v>
      </c>
    </row>
    <row r="67" spans="1:7" ht="123" customHeight="1">
      <c r="A67" s="26"/>
      <c r="B67" s="64" t="s">
        <v>268</v>
      </c>
      <c r="C67" s="65"/>
      <c r="D67" s="65"/>
      <c r="E67" s="65"/>
      <c r="F67" s="8" t="s">
        <v>67</v>
      </c>
      <c r="G67" s="46">
        <v>29204600</v>
      </c>
    </row>
    <row r="68" spans="1:7" ht="63" customHeight="1">
      <c r="A68" s="26"/>
      <c r="B68" s="64" t="s">
        <v>192</v>
      </c>
      <c r="C68" s="65"/>
      <c r="D68" s="65"/>
      <c r="E68" s="65"/>
      <c r="F68" s="8" t="s">
        <v>66</v>
      </c>
      <c r="G68" s="46">
        <f>10458600+41250000+61132970+46032000</f>
        <v>158873570</v>
      </c>
    </row>
    <row r="69" spans="1:7" ht="78.75" customHeight="1">
      <c r="A69" s="26"/>
      <c r="B69" s="64" t="s">
        <v>193</v>
      </c>
      <c r="C69" s="65"/>
      <c r="D69" s="65"/>
      <c r="E69" s="65"/>
      <c r="F69" s="8" t="s">
        <v>65</v>
      </c>
      <c r="G69" s="46">
        <v>18941000</v>
      </c>
    </row>
    <row r="70" spans="1:7" ht="270.75" customHeight="1">
      <c r="A70" s="26"/>
      <c r="B70" s="64" t="s">
        <v>259</v>
      </c>
      <c r="C70" s="65"/>
      <c r="D70" s="65"/>
      <c r="E70" s="65"/>
      <c r="F70" s="35" t="s">
        <v>64</v>
      </c>
      <c r="G70" s="46">
        <v>458000000</v>
      </c>
    </row>
    <row r="71" spans="1:7" ht="222" customHeight="1">
      <c r="A71" s="26"/>
      <c r="B71" s="64" t="s">
        <v>194</v>
      </c>
      <c r="C71" s="65"/>
      <c r="D71" s="65"/>
      <c r="E71" s="65"/>
      <c r="F71" s="35" t="s">
        <v>63</v>
      </c>
      <c r="G71" s="46">
        <v>5642000</v>
      </c>
    </row>
    <row r="72" spans="1:7" ht="47.25" customHeight="1">
      <c r="A72" s="26"/>
      <c r="B72" s="64" t="s">
        <v>195</v>
      </c>
      <c r="C72" s="65"/>
      <c r="D72" s="65"/>
      <c r="E72" s="65"/>
      <c r="F72" s="8" t="s">
        <v>62</v>
      </c>
      <c r="G72" s="46">
        <v>1400000</v>
      </c>
    </row>
    <row r="73" spans="1:7" ht="78" customHeight="1">
      <c r="A73" s="26"/>
      <c r="B73" s="64" t="s">
        <v>196</v>
      </c>
      <c r="C73" s="65"/>
      <c r="D73" s="65"/>
      <c r="E73" s="65"/>
      <c r="F73" s="8" t="s">
        <v>61</v>
      </c>
      <c r="G73" s="46">
        <v>7000000</v>
      </c>
    </row>
    <row r="74" spans="1:7" ht="129" customHeight="1">
      <c r="A74" s="26"/>
      <c r="B74" s="64" t="s">
        <v>197</v>
      </c>
      <c r="C74" s="65"/>
      <c r="D74" s="65"/>
      <c r="E74" s="65"/>
      <c r="F74" s="8" t="s">
        <v>60</v>
      </c>
      <c r="G74" s="46">
        <f>14700000+152629700</f>
        <v>167329700</v>
      </c>
    </row>
    <row r="75" spans="1:7" ht="63" customHeight="1">
      <c r="A75" s="26"/>
      <c r="B75" s="64" t="s">
        <v>198</v>
      </c>
      <c r="C75" s="65"/>
      <c r="D75" s="65"/>
      <c r="E75" s="65"/>
      <c r="F75" s="8" t="s">
        <v>59</v>
      </c>
      <c r="G75" s="46">
        <v>10434000</v>
      </c>
    </row>
    <row r="76" spans="1:7" ht="99" customHeight="1">
      <c r="A76" s="26"/>
      <c r="B76" s="64" t="s">
        <v>199</v>
      </c>
      <c r="C76" s="65"/>
      <c r="D76" s="65"/>
      <c r="E76" s="65"/>
      <c r="F76" s="8" t="s">
        <v>58</v>
      </c>
      <c r="G76" s="46">
        <v>39541000</v>
      </c>
    </row>
    <row r="77" spans="1:7" ht="204.75" customHeight="1">
      <c r="A77" s="26"/>
      <c r="B77" s="64" t="s">
        <v>200</v>
      </c>
      <c r="C77" s="65"/>
      <c r="D77" s="65"/>
      <c r="E77" s="65"/>
      <c r="F77" s="8" t="s">
        <v>57</v>
      </c>
      <c r="G77" s="46">
        <v>15181500</v>
      </c>
    </row>
    <row r="78" spans="1:7" ht="234.75" customHeight="1">
      <c r="A78" s="26"/>
      <c r="B78" s="64" t="s">
        <v>201</v>
      </c>
      <c r="C78" s="65"/>
      <c r="D78" s="65"/>
      <c r="E78" s="65"/>
      <c r="F78" s="8" t="s">
        <v>56</v>
      </c>
      <c r="G78" s="46">
        <v>195911000</v>
      </c>
    </row>
    <row r="79" spans="1:7" ht="110.25" customHeight="1">
      <c r="A79" s="26"/>
      <c r="B79" s="64" t="s">
        <v>202</v>
      </c>
      <c r="C79" s="65"/>
      <c r="D79" s="65"/>
      <c r="E79" s="65"/>
      <c r="F79" s="8" t="s">
        <v>55</v>
      </c>
      <c r="G79" s="46">
        <v>168142600</v>
      </c>
    </row>
    <row r="80" spans="1:7" ht="111" customHeight="1">
      <c r="A80" s="26"/>
      <c r="B80" s="64" t="s">
        <v>203</v>
      </c>
      <c r="C80" s="65"/>
      <c r="D80" s="65"/>
      <c r="E80" s="65"/>
      <c r="F80" s="8" t="s">
        <v>54</v>
      </c>
      <c r="G80" s="46">
        <v>568260</v>
      </c>
    </row>
    <row r="81" spans="1:7" ht="63" customHeight="1">
      <c r="A81" s="26"/>
      <c r="B81" s="64" t="s">
        <v>204</v>
      </c>
      <c r="C81" s="65"/>
      <c r="D81" s="65"/>
      <c r="E81" s="65"/>
      <c r="F81" s="8" t="s">
        <v>53</v>
      </c>
      <c r="G81" s="46">
        <v>15766000</v>
      </c>
    </row>
    <row r="82" spans="1:7" ht="189" customHeight="1">
      <c r="A82" s="26"/>
      <c r="B82" s="64" t="s">
        <v>205</v>
      </c>
      <c r="C82" s="65"/>
      <c r="D82" s="65"/>
      <c r="E82" s="65"/>
      <c r="F82" s="8" t="s">
        <v>52</v>
      </c>
      <c r="G82" s="46">
        <v>2008000</v>
      </c>
    </row>
    <row r="83" spans="1:7" ht="284.25" customHeight="1">
      <c r="A83" s="26"/>
      <c r="B83" s="64" t="s">
        <v>206</v>
      </c>
      <c r="C83" s="65"/>
      <c r="D83" s="65"/>
      <c r="E83" s="65"/>
      <c r="F83" s="8" t="s">
        <v>51</v>
      </c>
      <c r="G83" s="46">
        <v>7748648.4000000004</v>
      </c>
    </row>
    <row r="84" spans="1:7" ht="110.25" customHeight="1">
      <c r="A84" s="26"/>
      <c r="B84" s="64" t="s">
        <v>207</v>
      </c>
      <c r="C84" s="65"/>
      <c r="D84" s="65"/>
      <c r="E84" s="65"/>
      <c r="F84" s="8" t="s">
        <v>50</v>
      </c>
      <c r="G84" s="46">
        <v>156804000</v>
      </c>
    </row>
    <row r="85" spans="1:7" ht="82.5" customHeight="1">
      <c r="A85" s="26"/>
      <c r="B85" s="64" t="s">
        <v>208</v>
      </c>
      <c r="C85" s="65"/>
      <c r="D85" s="65"/>
      <c r="E85" s="65"/>
      <c r="F85" s="8" t="s">
        <v>49</v>
      </c>
      <c r="G85" s="46">
        <v>69930000</v>
      </c>
    </row>
    <row r="86" spans="1:7" ht="126" customHeight="1">
      <c r="A86" s="26"/>
      <c r="B86" s="64" t="s">
        <v>209</v>
      </c>
      <c r="C86" s="65"/>
      <c r="D86" s="65"/>
      <c r="E86" s="65"/>
      <c r="F86" s="8" t="s">
        <v>48</v>
      </c>
      <c r="G86" s="46">
        <v>12699400</v>
      </c>
    </row>
    <row r="87" spans="1:7" ht="78.75" customHeight="1">
      <c r="A87" s="26"/>
      <c r="B87" s="64" t="s">
        <v>210</v>
      </c>
      <c r="C87" s="65"/>
      <c r="D87" s="65"/>
      <c r="E87" s="65"/>
      <c r="F87" s="8" t="s">
        <v>47</v>
      </c>
      <c r="G87" s="46">
        <v>5707978</v>
      </c>
    </row>
    <row r="88" spans="1:7" ht="111" customHeight="1">
      <c r="A88" s="26"/>
      <c r="B88" s="64" t="s">
        <v>211</v>
      </c>
      <c r="C88" s="65"/>
      <c r="D88" s="65"/>
      <c r="E88" s="65"/>
      <c r="F88" s="8" t="s">
        <v>46</v>
      </c>
      <c r="G88" s="46">
        <v>7762000</v>
      </c>
    </row>
    <row r="89" spans="1:7" ht="78.75" customHeight="1">
      <c r="A89" s="26"/>
      <c r="B89" s="64" t="s">
        <v>212</v>
      </c>
      <c r="C89" s="65"/>
      <c r="D89" s="65"/>
      <c r="E89" s="65"/>
      <c r="F89" s="8" t="s">
        <v>45</v>
      </c>
      <c r="G89" s="46">
        <v>61129568.100000001</v>
      </c>
    </row>
    <row r="90" spans="1:7" ht="189" customHeight="1">
      <c r="A90" s="26"/>
      <c r="B90" s="64" t="s">
        <v>213</v>
      </c>
      <c r="C90" s="65"/>
      <c r="D90" s="65"/>
      <c r="E90" s="65"/>
      <c r="F90" s="8" t="s">
        <v>44</v>
      </c>
      <c r="G90" s="46">
        <v>313614000</v>
      </c>
    </row>
    <row r="91" spans="1:7" ht="94.5" customHeight="1">
      <c r="A91" s="26"/>
      <c r="B91" s="64" t="s">
        <v>214</v>
      </c>
      <c r="C91" s="65"/>
      <c r="D91" s="65"/>
      <c r="E91" s="65"/>
      <c r="F91" s="8" t="s">
        <v>43</v>
      </c>
      <c r="G91" s="46">
        <v>7540400</v>
      </c>
    </row>
    <row r="92" spans="1:7" ht="63" customHeight="1">
      <c r="A92" s="26"/>
      <c r="B92" s="64" t="s">
        <v>215</v>
      </c>
      <c r="C92" s="65"/>
      <c r="D92" s="65"/>
      <c r="E92" s="65"/>
      <c r="F92" s="8" t="s">
        <v>42</v>
      </c>
      <c r="G92" s="46">
        <v>135736000</v>
      </c>
    </row>
    <row r="93" spans="1:7" ht="94.5" customHeight="1">
      <c r="A93" s="26"/>
      <c r="B93" s="64" t="s">
        <v>216</v>
      </c>
      <c r="C93" s="65"/>
      <c r="D93" s="65"/>
      <c r="E93" s="65"/>
      <c r="F93" s="8" t="s">
        <v>41</v>
      </c>
      <c r="G93" s="46">
        <v>39277700</v>
      </c>
    </row>
    <row r="94" spans="1:7" ht="63" customHeight="1">
      <c r="A94" s="26"/>
      <c r="B94" s="64" t="s">
        <v>217</v>
      </c>
      <c r="C94" s="65"/>
      <c r="D94" s="65"/>
      <c r="E94" s="65"/>
      <c r="F94" s="8" t="s">
        <v>40</v>
      </c>
      <c r="G94" s="46">
        <v>875135000</v>
      </c>
    </row>
    <row r="95" spans="1:7" ht="78.75" customHeight="1">
      <c r="A95" s="26"/>
      <c r="B95" s="64" t="s">
        <v>218</v>
      </c>
      <c r="C95" s="65"/>
      <c r="D95" s="65"/>
      <c r="E95" s="65"/>
      <c r="F95" s="8" t="s">
        <v>39</v>
      </c>
      <c r="G95" s="46">
        <v>2325353.4</v>
      </c>
    </row>
    <row r="96" spans="1:7" ht="63" customHeight="1">
      <c r="A96" s="26"/>
      <c r="B96" s="64" t="s">
        <v>219</v>
      </c>
      <c r="C96" s="65"/>
      <c r="D96" s="65"/>
      <c r="E96" s="65"/>
      <c r="F96" s="8" t="s">
        <v>38</v>
      </c>
      <c r="G96" s="46">
        <v>54099600</v>
      </c>
    </row>
    <row r="97" spans="1:7" ht="95.25" customHeight="1">
      <c r="A97" s="26"/>
      <c r="B97" s="64" t="s">
        <v>220</v>
      </c>
      <c r="C97" s="65"/>
      <c r="D97" s="65"/>
      <c r="E97" s="65"/>
      <c r="F97" s="8" t="s">
        <v>37</v>
      </c>
      <c r="G97" s="46">
        <v>76741216.019999996</v>
      </c>
    </row>
    <row r="98" spans="1:7" ht="62.25" customHeight="1">
      <c r="A98" s="26"/>
      <c r="B98" s="64" t="s">
        <v>221</v>
      </c>
      <c r="C98" s="65"/>
      <c r="D98" s="65"/>
      <c r="E98" s="65"/>
      <c r="F98" s="8" t="s">
        <v>36</v>
      </c>
      <c r="G98" s="46">
        <v>190300</v>
      </c>
    </row>
    <row r="99" spans="1:7" ht="49.5" customHeight="1">
      <c r="A99" s="26"/>
      <c r="B99" s="64" t="s">
        <v>222</v>
      </c>
      <c r="C99" s="65"/>
      <c r="D99" s="65"/>
      <c r="E99" s="65"/>
      <c r="F99" s="8" t="s">
        <v>35</v>
      </c>
      <c r="G99" s="46">
        <v>252300</v>
      </c>
    </row>
    <row r="100" spans="1:7" ht="109.5" customHeight="1">
      <c r="A100" s="26"/>
      <c r="B100" s="64" t="s">
        <v>223</v>
      </c>
      <c r="C100" s="65"/>
      <c r="D100" s="65"/>
      <c r="E100" s="65"/>
      <c r="F100" s="8" t="s">
        <v>34</v>
      </c>
      <c r="G100" s="46">
        <v>96000</v>
      </c>
    </row>
    <row r="101" spans="1:7" ht="110.25" customHeight="1">
      <c r="A101" s="26"/>
      <c r="B101" s="64" t="s">
        <v>224</v>
      </c>
      <c r="C101" s="65"/>
      <c r="D101" s="65"/>
      <c r="E101" s="65"/>
      <c r="F101" s="8" t="s">
        <v>33</v>
      </c>
      <c r="G101" s="46">
        <v>158000</v>
      </c>
    </row>
    <row r="102" spans="1:7" ht="110.25" customHeight="1">
      <c r="A102" s="26"/>
      <c r="B102" s="64" t="s">
        <v>225</v>
      </c>
      <c r="C102" s="65"/>
      <c r="D102" s="65"/>
      <c r="E102" s="65"/>
      <c r="F102" s="8" t="s">
        <v>32</v>
      </c>
      <c r="G102" s="46">
        <v>1362800</v>
      </c>
    </row>
    <row r="103" spans="1:7" ht="80.25" customHeight="1">
      <c r="A103" s="26"/>
      <c r="B103" s="64" t="s">
        <v>226</v>
      </c>
      <c r="C103" s="65"/>
      <c r="D103" s="65"/>
      <c r="E103" s="65"/>
      <c r="F103" s="8" t="s">
        <v>31</v>
      </c>
      <c r="G103" s="46">
        <v>11678500</v>
      </c>
    </row>
    <row r="104" spans="1:7" ht="78.75" customHeight="1">
      <c r="A104" s="26"/>
      <c r="B104" s="64" t="s">
        <v>227</v>
      </c>
      <c r="C104" s="65"/>
      <c r="D104" s="65"/>
      <c r="E104" s="65"/>
      <c r="F104" s="8" t="s">
        <v>30</v>
      </c>
      <c r="G104" s="46">
        <v>230738100</v>
      </c>
    </row>
    <row r="105" spans="1:7" ht="78.75" customHeight="1">
      <c r="A105" s="26"/>
      <c r="B105" s="64" t="s">
        <v>228</v>
      </c>
      <c r="C105" s="65"/>
      <c r="D105" s="65"/>
      <c r="E105" s="65"/>
      <c r="F105" s="8" t="s">
        <v>29</v>
      </c>
      <c r="G105" s="46">
        <v>15135800</v>
      </c>
    </row>
    <row r="106" spans="1:7" ht="81.75" customHeight="1">
      <c r="A106" s="26"/>
      <c r="B106" s="64" t="s">
        <v>229</v>
      </c>
      <c r="C106" s="65"/>
      <c r="D106" s="65"/>
      <c r="E106" s="65"/>
      <c r="F106" s="8" t="s">
        <v>28</v>
      </c>
      <c r="G106" s="46">
        <v>7364800</v>
      </c>
    </row>
    <row r="107" spans="1:7" ht="110.25" customHeight="1">
      <c r="A107" s="26"/>
      <c r="B107" s="64" t="s">
        <v>230</v>
      </c>
      <c r="C107" s="65"/>
      <c r="D107" s="65"/>
      <c r="E107" s="65"/>
      <c r="F107" s="8" t="s">
        <v>27</v>
      </c>
      <c r="G107" s="46">
        <v>992711400</v>
      </c>
    </row>
    <row r="108" spans="1:7" ht="94.5" customHeight="1">
      <c r="A108" s="26"/>
      <c r="B108" s="64" t="s">
        <v>231</v>
      </c>
      <c r="C108" s="65"/>
      <c r="D108" s="65"/>
      <c r="E108" s="65"/>
      <c r="F108" s="8" t="s">
        <v>260</v>
      </c>
      <c r="G108" s="46">
        <v>70000</v>
      </c>
    </row>
    <row r="109" spans="1:7" ht="142.5" customHeight="1">
      <c r="A109" s="26"/>
      <c r="B109" s="64" t="s">
        <v>232</v>
      </c>
      <c r="C109" s="65"/>
      <c r="D109" s="65"/>
      <c r="E109" s="65"/>
      <c r="F109" s="8" t="s">
        <v>26</v>
      </c>
      <c r="G109" s="46">
        <v>4304400</v>
      </c>
    </row>
    <row r="110" spans="1:7" ht="141.75" customHeight="1">
      <c r="A110" s="26"/>
      <c r="B110" s="64" t="s">
        <v>233</v>
      </c>
      <c r="C110" s="65"/>
      <c r="D110" s="65"/>
      <c r="E110" s="65"/>
      <c r="F110" s="8" t="s">
        <v>261</v>
      </c>
      <c r="G110" s="46">
        <v>14298800</v>
      </c>
    </row>
    <row r="111" spans="1:7" ht="81" customHeight="1">
      <c r="A111" s="26"/>
      <c r="B111" s="64" t="s">
        <v>234</v>
      </c>
      <c r="C111" s="65"/>
      <c r="D111" s="65"/>
      <c r="E111" s="65"/>
      <c r="F111" s="8" t="s">
        <v>262</v>
      </c>
      <c r="G111" s="46">
        <v>1936900</v>
      </c>
    </row>
    <row r="112" spans="1:7" ht="156.75" customHeight="1">
      <c r="A112" s="26"/>
      <c r="B112" s="64" t="s">
        <v>235</v>
      </c>
      <c r="C112" s="65"/>
      <c r="D112" s="65"/>
      <c r="E112" s="65"/>
      <c r="F112" s="8" t="s">
        <v>25</v>
      </c>
      <c r="G112" s="46">
        <v>10121000</v>
      </c>
    </row>
    <row r="113" spans="1:8" ht="155.25" customHeight="1">
      <c r="A113" s="26"/>
      <c r="B113" s="64" t="s">
        <v>236</v>
      </c>
      <c r="C113" s="65"/>
      <c r="D113" s="65"/>
      <c r="E113" s="65"/>
      <c r="F113" s="8" t="s">
        <v>24</v>
      </c>
      <c r="G113" s="46">
        <v>200394900</v>
      </c>
    </row>
    <row r="114" spans="1:8" ht="174.75" customHeight="1">
      <c r="A114" s="26"/>
      <c r="B114" s="64" t="s">
        <v>237</v>
      </c>
      <c r="C114" s="65"/>
      <c r="D114" s="65"/>
      <c r="E114" s="65"/>
      <c r="F114" s="8" t="s">
        <v>23</v>
      </c>
      <c r="G114" s="46">
        <v>675378890</v>
      </c>
    </row>
    <row r="115" spans="1:8" ht="141" customHeight="1">
      <c r="A115" s="26"/>
      <c r="B115" s="64" t="s">
        <v>238</v>
      </c>
      <c r="C115" s="65"/>
      <c r="D115" s="65"/>
      <c r="E115" s="65"/>
      <c r="F115" s="8" t="s">
        <v>269</v>
      </c>
      <c r="G115" s="46">
        <v>31343900</v>
      </c>
    </row>
    <row r="116" spans="1:8" ht="110.25" customHeight="1">
      <c r="A116" s="26"/>
      <c r="B116" s="64" t="s">
        <v>239</v>
      </c>
      <c r="C116" s="65"/>
      <c r="D116" s="65"/>
      <c r="E116" s="65"/>
      <c r="F116" s="8" t="s">
        <v>22</v>
      </c>
      <c r="G116" s="46">
        <v>3314500</v>
      </c>
    </row>
    <row r="117" spans="1:8" ht="94.5" customHeight="1">
      <c r="A117" s="26"/>
      <c r="B117" s="64" t="s">
        <v>240</v>
      </c>
      <c r="C117" s="65"/>
      <c r="D117" s="65"/>
      <c r="E117" s="65"/>
      <c r="F117" s="8" t="s">
        <v>21</v>
      </c>
      <c r="G117" s="46">
        <v>486632500</v>
      </c>
    </row>
    <row r="118" spans="1:8" ht="81" customHeight="1">
      <c r="A118" s="26"/>
      <c r="B118" s="64" t="s">
        <v>241</v>
      </c>
      <c r="C118" s="65"/>
      <c r="D118" s="65"/>
      <c r="E118" s="65"/>
      <c r="F118" s="8" t="s">
        <v>20</v>
      </c>
      <c r="G118" s="46">
        <v>5074524.99</v>
      </c>
    </row>
    <row r="119" spans="1:8" ht="78.75" customHeight="1">
      <c r="A119" s="26"/>
      <c r="B119" s="64" t="s">
        <v>242</v>
      </c>
      <c r="C119" s="65"/>
      <c r="D119" s="65"/>
      <c r="E119" s="65"/>
      <c r="F119" s="8" t="s">
        <v>19</v>
      </c>
      <c r="G119" s="46">
        <v>1261950.2</v>
      </c>
    </row>
    <row r="120" spans="1:8" ht="174.75" customHeight="1">
      <c r="A120" s="26"/>
      <c r="B120" s="64" t="s">
        <v>243</v>
      </c>
      <c r="C120" s="65"/>
      <c r="D120" s="65"/>
      <c r="E120" s="65"/>
      <c r="F120" s="8" t="s">
        <v>18</v>
      </c>
      <c r="G120" s="46">
        <v>112480200</v>
      </c>
    </row>
    <row r="121" spans="1:8" ht="110.25" customHeight="1">
      <c r="A121" s="26"/>
      <c r="B121" s="64" t="s">
        <v>244</v>
      </c>
      <c r="C121" s="65"/>
      <c r="D121" s="65"/>
      <c r="E121" s="65"/>
      <c r="F121" s="8" t="s">
        <v>17</v>
      </c>
      <c r="G121" s="46">
        <v>226499000</v>
      </c>
    </row>
    <row r="122" spans="1:8" ht="94.5" customHeight="1">
      <c r="A122" s="26"/>
      <c r="B122" s="64" t="s">
        <v>245</v>
      </c>
      <c r="C122" s="65"/>
      <c r="D122" s="65"/>
      <c r="E122" s="65"/>
      <c r="F122" s="8" t="s">
        <v>16</v>
      </c>
      <c r="G122" s="46">
        <v>116383500</v>
      </c>
    </row>
    <row r="123" spans="1:8" ht="127.5" customHeight="1">
      <c r="A123" s="26"/>
      <c r="B123" s="64" t="s">
        <v>246</v>
      </c>
      <c r="C123" s="65"/>
      <c r="D123" s="65"/>
      <c r="E123" s="65"/>
      <c r="F123" s="8" t="s">
        <v>15</v>
      </c>
      <c r="G123" s="46">
        <v>3130000</v>
      </c>
    </row>
    <row r="124" spans="1:8" ht="140.25" customHeight="1">
      <c r="A124" s="26"/>
      <c r="B124" s="42"/>
      <c r="C124" s="43"/>
      <c r="D124" s="49"/>
      <c r="E124" s="50" t="s">
        <v>247</v>
      </c>
      <c r="F124" s="8" t="s">
        <v>156</v>
      </c>
      <c r="G124" s="46">
        <v>1357070200</v>
      </c>
      <c r="H124" s="41"/>
    </row>
    <row r="125" spans="1:8" ht="156" customHeight="1">
      <c r="A125" s="26"/>
      <c r="B125" s="42"/>
      <c r="C125" s="43"/>
      <c r="D125" s="49"/>
      <c r="E125" s="50" t="s">
        <v>248</v>
      </c>
      <c r="F125" s="8" t="s">
        <v>157</v>
      </c>
      <c r="G125" s="46">
        <v>78948000</v>
      </c>
      <c r="H125" s="41"/>
    </row>
    <row r="126" spans="1:8" ht="63" customHeight="1">
      <c r="A126" s="26"/>
      <c r="B126" s="64" t="s">
        <v>249</v>
      </c>
      <c r="C126" s="65"/>
      <c r="D126" s="65"/>
      <c r="E126" s="65"/>
      <c r="F126" s="8" t="s">
        <v>14</v>
      </c>
      <c r="G126" s="46">
        <v>10432461.279999999</v>
      </c>
    </row>
    <row r="127" spans="1:8" ht="78.75" customHeight="1">
      <c r="A127" s="26"/>
      <c r="B127" s="25"/>
      <c r="C127" s="10"/>
      <c r="D127" s="66" t="s">
        <v>13</v>
      </c>
      <c r="E127" s="66"/>
      <c r="F127" s="9" t="s">
        <v>12</v>
      </c>
      <c r="G127" s="20">
        <v>363931528.99000001</v>
      </c>
      <c r="H127" s="54"/>
    </row>
    <row r="128" spans="1:8" ht="141.75" customHeight="1">
      <c r="A128" s="26"/>
      <c r="B128" s="64" t="s">
        <v>250</v>
      </c>
      <c r="C128" s="65"/>
      <c r="D128" s="65"/>
      <c r="E128" s="65"/>
      <c r="F128" s="8" t="s">
        <v>11</v>
      </c>
      <c r="G128" s="46">
        <v>103482903</v>
      </c>
    </row>
    <row r="129" spans="1:8" ht="141.75" customHeight="1">
      <c r="A129" s="26"/>
      <c r="B129" s="64" t="s">
        <v>251</v>
      </c>
      <c r="C129" s="65"/>
      <c r="D129" s="65"/>
      <c r="E129" s="65"/>
      <c r="F129" s="8" t="s">
        <v>10</v>
      </c>
      <c r="G129" s="46">
        <v>126222416.90000001</v>
      </c>
    </row>
    <row r="130" spans="1:8" ht="189" customHeight="1">
      <c r="A130" s="26"/>
      <c r="B130" s="64" t="s">
        <v>252</v>
      </c>
      <c r="C130" s="65"/>
      <c r="D130" s="65"/>
      <c r="E130" s="65"/>
      <c r="F130" s="8" t="s">
        <v>263</v>
      </c>
      <c r="G130" s="46">
        <v>134226209.09</v>
      </c>
    </row>
    <row r="131" spans="1:8" ht="141.75" customHeight="1">
      <c r="A131" s="26"/>
      <c r="B131" s="25"/>
      <c r="C131" s="10"/>
      <c r="D131" s="66" t="s">
        <v>9</v>
      </c>
      <c r="E131" s="66"/>
      <c r="F131" s="9" t="s">
        <v>8</v>
      </c>
      <c r="G131" s="20">
        <v>204231146.36000001</v>
      </c>
      <c r="H131" s="54"/>
    </row>
    <row r="132" spans="1:8" ht="108.75" customHeight="1">
      <c r="A132" s="26"/>
      <c r="B132" s="64" t="s">
        <v>253</v>
      </c>
      <c r="C132" s="65"/>
      <c r="D132" s="65"/>
      <c r="E132" s="65"/>
      <c r="F132" s="8" t="s">
        <v>7</v>
      </c>
      <c r="G132" s="46">
        <f>159295.64+8021056.95+1030296.2+3635164+708968.49+1425495.05+38456.32+53.9+67667.79+8550592.43+300000+37466229.3+76455.89</f>
        <v>61479731.959999993</v>
      </c>
      <c r="H132" s="54"/>
    </row>
    <row r="133" spans="1:8" ht="111.75" customHeight="1">
      <c r="A133" s="26"/>
      <c r="B133" s="64" t="s">
        <v>254</v>
      </c>
      <c r="C133" s="65"/>
      <c r="D133" s="65"/>
      <c r="E133" s="65"/>
      <c r="F133" s="8" t="s">
        <v>6</v>
      </c>
      <c r="G133" s="46">
        <f>237645.43+4747566.63+138180+626424.44+130198522.45+595565.46+64063.56+330+14675.34+451084.57+1880958.3+48055.68+765178.69+78901.69</f>
        <v>139847152.24000001</v>
      </c>
      <c r="H133" s="54"/>
    </row>
    <row r="134" spans="1:8" ht="78.75" customHeight="1">
      <c r="A134" s="26"/>
      <c r="B134" s="64" t="s">
        <v>255</v>
      </c>
      <c r="C134" s="65"/>
      <c r="D134" s="65"/>
      <c r="E134" s="65"/>
      <c r="F134" s="8" t="s">
        <v>5</v>
      </c>
      <c r="G134" s="46">
        <f>114730+1151652.72+541449.41</f>
        <v>1807832.13</v>
      </c>
    </row>
    <row r="135" spans="1:8" ht="123.75" customHeight="1">
      <c r="A135" s="26"/>
      <c r="B135" s="64" t="s">
        <v>256</v>
      </c>
      <c r="C135" s="65"/>
      <c r="D135" s="65"/>
      <c r="E135" s="65"/>
      <c r="F135" s="8" t="s">
        <v>4</v>
      </c>
      <c r="G135" s="46">
        <v>1096430.03</v>
      </c>
    </row>
    <row r="136" spans="1:8" ht="94.5" customHeight="1">
      <c r="A136" s="26"/>
      <c r="B136" s="25"/>
      <c r="C136" s="10"/>
      <c r="D136" s="66" t="s">
        <v>3</v>
      </c>
      <c r="E136" s="66"/>
      <c r="F136" s="34" t="s">
        <v>2</v>
      </c>
      <c r="G136" s="47">
        <v>-711219746.70999992</v>
      </c>
    </row>
    <row r="137" spans="1:8" ht="94.5" customHeight="1">
      <c r="A137" s="26"/>
      <c r="B137" s="69" t="s">
        <v>257</v>
      </c>
      <c r="C137" s="70"/>
      <c r="D137" s="70"/>
      <c r="E137" s="64"/>
      <c r="F137" s="35" t="s">
        <v>1</v>
      </c>
      <c r="G137" s="48">
        <v>-711219746.70999992</v>
      </c>
    </row>
    <row r="138" spans="1:8" ht="16.5" customHeight="1" thickBot="1">
      <c r="A138" s="26"/>
      <c r="B138" s="7"/>
      <c r="C138" s="7"/>
      <c r="D138" s="7"/>
      <c r="E138" s="39" t="s">
        <v>264</v>
      </c>
      <c r="F138" s="40" t="s">
        <v>0</v>
      </c>
      <c r="G138" s="20">
        <v>39496254927.180008</v>
      </c>
      <c r="H138" s="55"/>
    </row>
    <row r="139" spans="1:8" ht="49.5" customHeight="1">
      <c r="A139" s="28"/>
      <c r="B139" s="5"/>
      <c r="C139" s="4"/>
      <c r="D139" s="4"/>
      <c r="E139" s="36" t="s">
        <v>152</v>
      </c>
      <c r="F139" s="37" t="s">
        <v>153</v>
      </c>
      <c r="G139" s="38">
        <v>910329118.5999999</v>
      </c>
    </row>
    <row r="140" spans="1:8" ht="20.25" customHeight="1">
      <c r="A140" s="29"/>
      <c r="B140" s="3"/>
      <c r="C140" s="2"/>
      <c r="D140" s="2"/>
      <c r="E140" s="67" t="s">
        <v>154</v>
      </c>
      <c r="F140" s="68"/>
      <c r="G140" s="20">
        <f>G138+G139</f>
        <v>40406584045.780006</v>
      </c>
      <c r="H140" s="55"/>
    </row>
  </sheetData>
  <mergeCells count="133">
    <mergeCell ref="E1:G1"/>
    <mergeCell ref="E2:G2"/>
    <mergeCell ref="E3:G3"/>
    <mergeCell ref="E4:G4"/>
    <mergeCell ref="B65:E65"/>
    <mergeCell ref="B105:E105"/>
    <mergeCell ref="B64:E64"/>
    <mergeCell ref="B82:E82"/>
    <mergeCell ref="B83:E83"/>
    <mergeCell ref="B84:E84"/>
    <mergeCell ref="B85:E85"/>
    <mergeCell ref="B86:E86"/>
    <mergeCell ref="B106:E106"/>
    <mergeCell ref="B90:E90"/>
    <mergeCell ref="B91:E91"/>
    <mergeCell ref="B92:E92"/>
    <mergeCell ref="B104:E104"/>
    <mergeCell ref="B103:E103"/>
    <mergeCell ref="B102:E102"/>
    <mergeCell ref="B93:E93"/>
    <mergeCell ref="E5:G5"/>
    <mergeCell ref="B100:E100"/>
    <mergeCell ref="B101:E101"/>
    <mergeCell ref="B94:E94"/>
    <mergeCell ref="B95:E95"/>
    <mergeCell ref="B96:E96"/>
    <mergeCell ref="B97:E97"/>
    <mergeCell ref="B98:E98"/>
    <mergeCell ref="B99:E99"/>
    <mergeCell ref="B61:E61"/>
    <mergeCell ref="B87:E87"/>
    <mergeCell ref="B73:E73"/>
    <mergeCell ref="B74:E74"/>
    <mergeCell ref="B68:E68"/>
    <mergeCell ref="B75:E75"/>
    <mergeCell ref="B76:E76"/>
    <mergeCell ref="B77:E77"/>
    <mergeCell ref="B72:E72"/>
    <mergeCell ref="B78:E78"/>
    <mergeCell ref="B110:E110"/>
    <mergeCell ref="B108:E108"/>
    <mergeCell ref="B109:E109"/>
    <mergeCell ref="B123:E123"/>
    <mergeCell ref="B112:E112"/>
    <mergeCell ref="B119:E119"/>
    <mergeCell ref="B120:E120"/>
    <mergeCell ref="B113:E113"/>
    <mergeCell ref="B117:E117"/>
    <mergeCell ref="B118:E118"/>
    <mergeCell ref="B115:E115"/>
    <mergeCell ref="B111:E111"/>
    <mergeCell ref="B134:E134"/>
    <mergeCell ref="B135:E135"/>
    <mergeCell ref="B70:E70"/>
    <mergeCell ref="B71:E71"/>
    <mergeCell ref="B57:E57"/>
    <mergeCell ref="B54:E54"/>
    <mergeCell ref="B55:E55"/>
    <mergeCell ref="B56:E56"/>
    <mergeCell ref="B69:E69"/>
    <mergeCell ref="B66:E66"/>
    <mergeCell ref="B67:E67"/>
    <mergeCell ref="B62:E62"/>
    <mergeCell ref="E140:F140"/>
    <mergeCell ref="B88:E88"/>
    <mergeCell ref="B89:E89"/>
    <mergeCell ref="B79:E79"/>
    <mergeCell ref="B133:E133"/>
    <mergeCell ref="D136:E136"/>
    <mergeCell ref="B137:E137"/>
    <mergeCell ref="B126:E126"/>
    <mergeCell ref="B107:E107"/>
    <mergeCell ref="B121:E121"/>
    <mergeCell ref="B130:E130"/>
    <mergeCell ref="B80:E80"/>
    <mergeCell ref="D131:E131"/>
    <mergeCell ref="D127:E127"/>
    <mergeCell ref="B129:E129"/>
    <mergeCell ref="B128:E128"/>
    <mergeCell ref="B81:E81"/>
    <mergeCell ref="B122:E122"/>
    <mergeCell ref="B114:E114"/>
    <mergeCell ref="B116:E116"/>
    <mergeCell ref="B132:E132"/>
    <mergeCell ref="D24:E24"/>
    <mergeCell ref="D42:E42"/>
    <mergeCell ref="B44:E44"/>
    <mergeCell ref="B38:E38"/>
    <mergeCell ref="D40:E40"/>
    <mergeCell ref="D28:E28"/>
    <mergeCell ref="B31:E31"/>
    <mergeCell ref="B32:E32"/>
    <mergeCell ref="B33:E33"/>
    <mergeCell ref="B59:E59"/>
    <mergeCell ref="B60:E60"/>
    <mergeCell ref="B30:E30"/>
    <mergeCell ref="B34:E34"/>
    <mergeCell ref="B35:E35"/>
    <mergeCell ref="D48:E48"/>
    <mergeCell ref="D51:E51"/>
    <mergeCell ref="B53:E53"/>
    <mergeCell ref="B49:E49"/>
    <mergeCell ref="D36:E36"/>
    <mergeCell ref="B19:E19"/>
    <mergeCell ref="B43:E43"/>
    <mergeCell ref="B45:E45"/>
    <mergeCell ref="B63:E63"/>
    <mergeCell ref="C50:E50"/>
    <mergeCell ref="B37:E37"/>
    <mergeCell ref="B41:E41"/>
    <mergeCell ref="B47:E47"/>
    <mergeCell ref="B52:E52"/>
    <mergeCell ref="B58:E58"/>
    <mergeCell ref="B21:E21"/>
    <mergeCell ref="B17:E17"/>
    <mergeCell ref="D20:E20"/>
    <mergeCell ref="C8:E8"/>
    <mergeCell ref="D46:E46"/>
    <mergeCell ref="D9:E9"/>
    <mergeCell ref="B39:E39"/>
    <mergeCell ref="B25:E25"/>
    <mergeCell ref="B26:E26"/>
    <mergeCell ref="B18:E18"/>
    <mergeCell ref="B10:E10"/>
    <mergeCell ref="B11:E11"/>
    <mergeCell ref="B13:E13"/>
    <mergeCell ref="B15:E15"/>
    <mergeCell ref="B29:E29"/>
    <mergeCell ref="D12:E12"/>
    <mergeCell ref="D14:E14"/>
    <mergeCell ref="D16:E16"/>
    <mergeCell ref="B23:E23"/>
    <mergeCell ref="D22:E22"/>
  </mergeCells>
  <phoneticPr fontId="0" type="noConversion"/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Вып.плана._1</vt:lpstr>
      <vt:lpstr>Вып.плана._1!Заголовки_для_печати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2012-07-05T11:08:23Z</cp:lastPrinted>
  <dcterms:created xsi:type="dcterms:W3CDTF">2012-02-16T12:55:19Z</dcterms:created>
  <dcterms:modified xsi:type="dcterms:W3CDTF">2012-07-05T11:12:15Z</dcterms:modified>
</cp:coreProperties>
</file>