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300"/>
  </bookViews>
  <sheets>
    <sheet name="Итог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Итог!$A$1:$AC$11</definedName>
  </definedNames>
  <calcPr calcId="145621"/>
</workbook>
</file>

<file path=xl/calcChain.xml><?xml version="1.0" encoding="utf-8"?>
<calcChain xmlns="http://schemas.openxmlformats.org/spreadsheetml/2006/main">
  <c r="I6" i="1" l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AB6" i="1"/>
  <c r="AA6" i="1"/>
  <c r="Z6" i="1"/>
  <c r="Y6" i="1"/>
  <c r="X6" i="1"/>
  <c r="X10" i="1" s="1"/>
  <c r="W6" i="1"/>
  <c r="V6" i="1"/>
  <c r="U6" i="1"/>
  <c r="T6" i="1"/>
  <c r="S6" i="1"/>
  <c r="R6" i="1"/>
  <c r="Q6" i="1"/>
  <c r="P6" i="1"/>
  <c r="P10" i="1" s="1"/>
  <c r="O6" i="1"/>
  <c r="N6" i="1"/>
  <c r="M6" i="1"/>
  <c r="L6" i="1"/>
  <c r="K6" i="1"/>
  <c r="J6" i="1"/>
  <c r="H6" i="1"/>
  <c r="H10" i="1" s="1"/>
  <c r="G6" i="1"/>
  <c r="F6" i="1"/>
  <c r="E6" i="1"/>
  <c r="D6" i="1"/>
  <c r="AB5" i="1"/>
  <c r="AA5" i="1"/>
  <c r="AA10" i="1" s="1"/>
  <c r="Z5" i="1"/>
  <c r="Z10" i="1" s="1"/>
  <c r="Y5" i="1"/>
  <c r="Y10" i="1" s="1"/>
  <c r="X5" i="1"/>
  <c r="W5" i="1"/>
  <c r="V5" i="1"/>
  <c r="U5" i="1"/>
  <c r="T5" i="1"/>
  <c r="S5" i="1"/>
  <c r="S10" i="1" s="1"/>
  <c r="R5" i="1"/>
  <c r="R10" i="1" s="1"/>
  <c r="Q5" i="1"/>
  <c r="Q10" i="1" s="1"/>
  <c r="P5" i="1"/>
  <c r="O5" i="1"/>
  <c r="N5" i="1"/>
  <c r="M5" i="1"/>
  <c r="L5" i="1"/>
  <c r="K5" i="1"/>
  <c r="K10" i="1" s="1"/>
  <c r="J5" i="1"/>
  <c r="J10" i="1" s="1"/>
  <c r="I5" i="1"/>
  <c r="H5" i="1"/>
  <c r="G5" i="1"/>
  <c r="F5" i="1"/>
  <c r="E5" i="1"/>
  <c r="D5" i="1"/>
  <c r="AC8" i="1" l="1"/>
  <c r="AC5" i="1"/>
  <c r="E10" i="1"/>
  <c r="M10" i="1"/>
  <c r="U10" i="1"/>
  <c r="L10" i="1"/>
  <c r="T10" i="1"/>
  <c r="AB10" i="1"/>
  <c r="F10" i="1"/>
  <c r="N10" i="1"/>
  <c r="V10" i="1"/>
  <c r="D10" i="1"/>
  <c r="G10" i="1"/>
  <c r="O10" i="1"/>
  <c r="W10" i="1"/>
  <c r="AC7" i="1"/>
  <c r="I10" i="1"/>
  <c r="AC6" i="1"/>
  <c r="AC10" i="1" l="1"/>
</calcChain>
</file>

<file path=xl/sharedStrings.xml><?xml version="1.0" encoding="utf-8"?>
<sst xmlns="http://schemas.openxmlformats.org/spreadsheetml/2006/main" count="15" uniqueCount="12">
  <si>
    <t>Наименование услуги</t>
  </si>
  <si>
    <t>Ед.изм.</t>
  </si>
  <si>
    <t>всего</t>
  </si>
  <si>
    <t>ВСЕГО</t>
  </si>
  <si>
    <t>млн. руб.</t>
  </si>
  <si>
    <t>млн.руб.</t>
  </si>
  <si>
    <t xml:space="preserve">                                Динамика изменения субсидии  при реализации концессионного соглашения </t>
  </si>
  <si>
    <t xml:space="preserve">Приложение к пояснительной записке  </t>
  </si>
  <si>
    <t>Водоснабжение в границах г.о. г. Переславля-Залесского</t>
  </si>
  <si>
    <t>Водоотведение в границах г.о. г. Переславля-Залесского</t>
  </si>
  <si>
    <t>Водоснабжение в границах сельских округов г.о. г.Переславля-Залесского</t>
  </si>
  <si>
    <t>Водоотведение в границах сельских округов г.о. г. Переславля-Залесского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</si>
</sst>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4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164" fontId="3" fillId="0" borderId="1" xfId="0" applyNumberFormat="1" applyFont="1" applyBorder="1"/>
    <xf numFmtId="0" fontId="2" fillId="0" borderId="1" xfId="0" applyFont="1" applyBorder="1"/>
    <xf numFmtId="164" fontId="2" fillId="0" borderId="1" xfId="0" applyNumberFormat="1" applyFont="1" applyBorder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letneva/AppData/Local/Microsoft/Windows/INetCache/Content.Outlook/BFJXQWU1/&#1056;&#1072;&#1089;&#1095;&#1077;&#1090;%20&#1089;&#1091;&#1073;&#1089;&#1080;&#1076;&#1080;&#1080;%20%202023-2047%20&#1042;&#1057;_&#1042;&#1054;_%2017%2001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од ВС"/>
      <sheetName val="Город ВО"/>
      <sheetName val="Район ВС"/>
      <sheetName val="Район ВО"/>
      <sheetName val="итог"/>
      <sheetName val="Лист1"/>
    </sheetNames>
    <sheetDataSet>
      <sheetData sheetId="0" refreshError="1">
        <row r="17">
          <cell r="B17" t="str">
            <v>тыс.руб.</v>
          </cell>
          <cell r="D17">
            <v>12.167893435735012</v>
          </cell>
          <cell r="E17">
            <v>13.528134054798771</v>
          </cell>
          <cell r="F17">
            <v>13.69879736347827</v>
          </cell>
          <cell r="G17">
            <v>12.427715065233485</v>
          </cell>
          <cell r="H17">
            <v>12.246351169206177</v>
          </cell>
          <cell r="I17">
            <v>11.889338070201829</v>
          </cell>
          <cell r="J17">
            <v>11.357387811050602</v>
          </cell>
          <cell r="K17">
            <v>10.794479007569389</v>
          </cell>
          <cell r="L17">
            <v>10.061741811138807</v>
          </cell>
          <cell r="M17">
            <v>9.304529533033282</v>
          </cell>
          <cell r="N17">
            <v>8.6584238601878578</v>
          </cell>
          <cell r="O17">
            <v>7.9773789936397552</v>
          </cell>
          <cell r="P17">
            <v>7.2648926994245286</v>
          </cell>
          <cell r="Q17">
            <v>6.5166527355677104</v>
          </cell>
          <cell r="R17">
            <v>5.7308513356516322</v>
          </cell>
          <cell r="S17">
            <v>4.9055993620873188</v>
          </cell>
          <cell r="T17">
            <v>4.0389157834060505</v>
          </cell>
          <cell r="U17">
            <v>3.1287215569292322</v>
          </cell>
          <cell r="V17">
            <v>2.1728561598434304</v>
          </cell>
          <cell r="W17">
            <v>1.1690574506379967</v>
          </cell>
          <cell r="X17">
            <v>0.11493907177759866</v>
          </cell>
          <cell r="Y17">
            <v>-0.9919661778132749</v>
          </cell>
          <cell r="Z17">
            <v>-2.1542475673772543</v>
          </cell>
          <cell r="AA17">
            <v>-3.3746236417115725</v>
          </cell>
          <cell r="AB17">
            <v>-4.6559222632940127</v>
          </cell>
        </row>
      </sheetData>
      <sheetData sheetId="1" refreshError="1">
        <row r="17">
          <cell r="B17" t="str">
            <v>тыс.руб.</v>
          </cell>
          <cell r="D17">
            <v>16.44478989846106</v>
          </cell>
          <cell r="E17">
            <v>16.072685251903398</v>
          </cell>
          <cell r="F17">
            <v>15.651610356641907</v>
          </cell>
          <cell r="G17">
            <v>15.991729585087459</v>
          </cell>
          <cell r="H17">
            <v>16.153813154588473</v>
          </cell>
          <cell r="I17">
            <v>15.659724173230096</v>
          </cell>
          <cell r="J17">
            <v>15.104061239375525</v>
          </cell>
          <cell r="K17">
            <v>14.504983676957494</v>
          </cell>
          <cell r="L17">
            <v>13.840852239846999</v>
          </cell>
          <cell r="M17">
            <v>13.129832852916149</v>
          </cell>
          <cell r="N17">
            <v>12.3885910202514</v>
          </cell>
          <cell r="O17">
            <v>11.594129738238074</v>
          </cell>
          <cell r="P17">
            <v>10.744371791714418</v>
          </cell>
          <cell r="Q17">
            <v>9.8359894999793802</v>
          </cell>
          <cell r="R17">
            <v>8.865860756623352</v>
          </cell>
          <cell r="S17">
            <v>7.8307530907643645</v>
          </cell>
          <cell r="T17">
            <v>6.7272775386987149</v>
          </cell>
          <cell r="U17">
            <v>5.5518530384701918</v>
          </cell>
          <cell r="V17">
            <v>4.3007641599024851</v>
          </cell>
          <cell r="W17">
            <v>2.9701285038577581</v>
          </cell>
          <cell r="X17">
            <v>1.5558313748620662</v>
          </cell>
          <cell r="Y17">
            <v>5.3611367737879334E-2</v>
          </cell>
          <cell r="Z17">
            <v>-1.5409840281482587</v>
          </cell>
          <cell r="AA17">
            <v>-3.2326611886678762</v>
          </cell>
          <cell r="AB17">
            <v>-5.0262994461732404</v>
          </cell>
        </row>
      </sheetData>
      <sheetData sheetId="2" refreshError="1">
        <row r="17">
          <cell r="B17" t="str">
            <v>тыс.руб.</v>
          </cell>
          <cell r="D17">
            <v>8.5562686567960924</v>
          </cell>
          <cell r="E17">
            <v>8.5953603315523512</v>
          </cell>
          <cell r="F17">
            <v>8.6663718057092236</v>
          </cell>
          <cell r="G17">
            <v>8.9004875675908472</v>
          </cell>
          <cell r="H17">
            <v>9.126466838687616</v>
          </cell>
          <cell r="I17">
            <v>9.1720544100102224</v>
          </cell>
          <cell r="J17">
            <v>9.2135179884823515</v>
          </cell>
          <cell r="K17">
            <v>9.250516568517174</v>
          </cell>
          <cell r="L17">
            <v>9.2826902933465369</v>
          </cell>
          <cell r="M17">
            <v>9.3096595467293639</v>
          </cell>
          <cell r="N17">
            <v>9.3310240037627921</v>
          </cell>
          <cell r="O17">
            <v>9.3463616390249058</v>
          </cell>
          <cell r="P17">
            <v>9.3552276902032787</v>
          </cell>
          <cell r="Q17">
            <v>9.3571535752855475</v>
          </cell>
          <cell r="R17">
            <v>9.351645761306818</v>
          </cell>
          <cell r="S17">
            <v>9.3381845825645087</v>
          </cell>
          <cell r="T17">
            <v>9.3162230061228293</v>
          </cell>
          <cell r="U17">
            <v>9.2851853423375257</v>
          </cell>
          <cell r="V17">
            <v>9.2444658980359815</v>
          </cell>
          <cell r="W17">
            <v>9.1934275698882111</v>
          </cell>
          <cell r="X17">
            <v>9.1314003754005597</v>
          </cell>
          <cell r="Y17">
            <v>9.057679918856298</v>
          </cell>
          <cell r="Z17">
            <v>8.9715257894145672</v>
          </cell>
          <cell r="AA17">
            <v>8.8721598884622423</v>
          </cell>
          <cell r="AB17">
            <v>8.7587646831914405</v>
          </cell>
        </row>
      </sheetData>
      <sheetData sheetId="3" refreshError="1">
        <row r="17">
          <cell r="B17" t="str">
            <v>тыс.руб.</v>
          </cell>
          <cell r="D17">
            <v>3.0238804967838893</v>
          </cell>
          <cell r="E17">
            <v>3.0237080533158092</v>
          </cell>
          <cell r="F17">
            <v>3.0218896726465418</v>
          </cell>
          <cell r="G17">
            <v>3.1113644182355058</v>
          </cell>
          <cell r="H17">
            <v>3.2013534429622141</v>
          </cell>
          <cell r="I17">
            <v>3.1974441378406735</v>
          </cell>
          <cell r="J17">
            <v>3.1901296337789389</v>
          </cell>
          <cell r="K17">
            <v>3.1791775575480412</v>
          </cell>
          <cell r="L17">
            <v>3.164343394497815</v>
          </cell>
          <cell r="M17">
            <v>3.1453699186438899</v>
          </cell>
          <cell r="N17">
            <v>3.1219865974641836</v>
          </cell>
          <cell r="O17">
            <v>3.0939089703194314</v>
          </cell>
          <cell r="P17">
            <v>3.0608379993667421</v>
          </cell>
          <cell r="Q17">
            <v>3.0224593917876268</v>
          </cell>
          <cell r="R17">
            <v>2.9784428921024872</v>
          </cell>
          <cell r="S17">
            <v>2.9284415432921196</v>
          </cell>
          <cell r="T17">
            <v>2.8720909153930405</v>
          </cell>
          <cell r="U17">
            <v>2.8090083001776649</v>
          </cell>
          <cell r="V17">
            <v>2.7387918704722107</v>
          </cell>
          <cell r="W17">
            <v>2.6610198026045793</v>
          </cell>
          <cell r="X17">
            <v>2.5752493604114566</v>
          </cell>
          <cell r="Y17">
            <v>2.4810159391681483</v>
          </cell>
          <cell r="Z17">
            <v>2.3778320677363127</v>
          </cell>
          <cell r="AA17">
            <v>2.2651863671535803</v>
          </cell>
          <cell r="AB17">
            <v>2.1425424638148272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"/>
  <sheetViews>
    <sheetView showGridLines="0" tabSelected="1" view="pageBreakPreview" zoomScale="60" zoomScaleNormal="80" workbookViewId="0">
      <selection activeCell="AC5" sqref="AC5"/>
    </sheetView>
  </sheetViews>
  <sheetFormatPr defaultRowHeight="15" x14ac:dyDescent="0.25"/>
  <cols>
    <col min="1" max="1" width="1.28515625" customWidth="1"/>
    <col min="2" max="2" width="35.140625" customWidth="1"/>
    <col min="3" max="3" width="10.5703125" customWidth="1"/>
    <col min="4" max="4" width="12.7109375" customWidth="1"/>
    <col min="5" max="6" width="11.5703125" bestFit="1" customWidth="1"/>
    <col min="7" max="7" width="13.28515625" customWidth="1"/>
    <col min="8" max="8" width="13.42578125" customWidth="1"/>
    <col min="9" max="9" width="13.140625" customWidth="1"/>
    <col min="10" max="10" width="14.28515625" customWidth="1"/>
    <col min="11" max="11" width="13.42578125" customWidth="1"/>
    <col min="12" max="12" width="14.140625" customWidth="1"/>
    <col min="13" max="13" width="13.85546875" customWidth="1"/>
    <col min="14" max="14" width="14.42578125" customWidth="1"/>
    <col min="15" max="15" width="12.85546875" customWidth="1"/>
    <col min="16" max="16" width="13.42578125" customWidth="1"/>
    <col min="17" max="17" width="13.28515625" customWidth="1"/>
    <col min="18" max="18" width="14.42578125" customWidth="1"/>
    <col min="19" max="19" width="13.85546875" customWidth="1"/>
    <col min="20" max="20" width="14.5703125" customWidth="1"/>
    <col min="21" max="21" width="14.28515625" customWidth="1"/>
    <col min="22" max="23" width="15" customWidth="1"/>
    <col min="24" max="24" width="12.5703125" customWidth="1"/>
    <col min="25" max="25" width="12.85546875" customWidth="1"/>
    <col min="26" max="26" width="12.7109375" customWidth="1"/>
    <col min="27" max="27" width="13.140625" customWidth="1"/>
    <col min="28" max="28" width="13.5703125" customWidth="1"/>
    <col min="29" max="29" width="14.140625" customWidth="1"/>
  </cols>
  <sheetData>
    <row r="1" spans="1:29" ht="18.75" x14ac:dyDescent="0.3">
      <c r="Z1" s="11" t="s">
        <v>7</v>
      </c>
      <c r="AA1" s="11"/>
      <c r="AB1" s="11"/>
      <c r="AC1" s="11"/>
    </row>
    <row r="2" spans="1:29" ht="33" customHeight="1" x14ac:dyDescent="0.25">
      <c r="A2" s="1"/>
      <c r="B2" s="10" t="s">
        <v>6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</row>
    <row r="3" spans="1:29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9" ht="18.75" x14ac:dyDescent="0.25">
      <c r="A4" s="1"/>
      <c r="B4" s="3" t="s">
        <v>0</v>
      </c>
      <c r="C4" s="4" t="s">
        <v>1</v>
      </c>
      <c r="D4" s="3">
        <v>2023</v>
      </c>
      <c r="E4" s="3">
        <v>2024</v>
      </c>
      <c r="F4" s="3">
        <v>2025</v>
      </c>
      <c r="G4" s="3">
        <v>2026</v>
      </c>
      <c r="H4" s="3">
        <v>2027</v>
      </c>
      <c r="I4" s="3">
        <v>2028</v>
      </c>
      <c r="J4" s="3">
        <v>2029</v>
      </c>
      <c r="K4" s="3">
        <v>2030</v>
      </c>
      <c r="L4" s="3">
        <v>2031</v>
      </c>
      <c r="M4" s="3">
        <v>2032</v>
      </c>
      <c r="N4" s="3">
        <v>2033</v>
      </c>
      <c r="O4" s="3">
        <v>2034</v>
      </c>
      <c r="P4" s="3">
        <v>2035</v>
      </c>
      <c r="Q4" s="3">
        <v>2036</v>
      </c>
      <c r="R4" s="3">
        <v>2037</v>
      </c>
      <c r="S4" s="3">
        <v>2038</v>
      </c>
      <c r="T4" s="3">
        <v>2039</v>
      </c>
      <c r="U4" s="3">
        <v>2040</v>
      </c>
      <c r="V4" s="3">
        <v>2041</v>
      </c>
      <c r="W4" s="3">
        <v>2042</v>
      </c>
      <c r="X4" s="3">
        <v>2043</v>
      </c>
      <c r="Y4" s="3">
        <v>2044</v>
      </c>
      <c r="Z4" s="3">
        <v>2045</v>
      </c>
      <c r="AA4" s="3">
        <v>2046</v>
      </c>
      <c r="AB4" s="3">
        <v>2047</v>
      </c>
      <c r="AC4" s="3" t="s">
        <v>2</v>
      </c>
    </row>
    <row r="5" spans="1:29" ht="56.25" x14ac:dyDescent="0.3">
      <c r="A5" s="1"/>
      <c r="B5" s="5" t="s">
        <v>8</v>
      </c>
      <c r="C5" s="6" t="s">
        <v>4</v>
      </c>
      <c r="D5" s="7">
        <f>'[1]город ВС'!D17</f>
        <v>12.167893435735012</v>
      </c>
      <c r="E5" s="7">
        <f>'[1]город ВС'!E17</f>
        <v>13.528134054798771</v>
      </c>
      <c r="F5" s="7">
        <f>'[1]город ВС'!F17</f>
        <v>13.69879736347827</v>
      </c>
      <c r="G5" s="7">
        <f>'[1]город ВС'!G17</f>
        <v>12.427715065233485</v>
      </c>
      <c r="H5" s="7">
        <f>'[1]город ВС'!H17</f>
        <v>12.246351169206177</v>
      </c>
      <c r="I5" s="7">
        <f>'[1]город ВС'!I17</f>
        <v>11.889338070201829</v>
      </c>
      <c r="J5" s="7">
        <f>'[1]город ВС'!J17</f>
        <v>11.357387811050602</v>
      </c>
      <c r="K5" s="7">
        <f>'[1]город ВС'!K17</f>
        <v>10.794479007569389</v>
      </c>
      <c r="L5" s="7">
        <f>'[1]город ВС'!L17</f>
        <v>10.061741811138807</v>
      </c>
      <c r="M5" s="7">
        <f>'[1]город ВС'!M17</f>
        <v>9.304529533033282</v>
      </c>
      <c r="N5" s="7">
        <f>'[1]город ВС'!N17</f>
        <v>8.6584238601878578</v>
      </c>
      <c r="O5" s="7">
        <f>'[1]город ВС'!O17</f>
        <v>7.9773789936397552</v>
      </c>
      <c r="P5" s="7">
        <f>'[1]город ВС'!P17</f>
        <v>7.2648926994245286</v>
      </c>
      <c r="Q5" s="7">
        <f>'[1]город ВС'!Q17</f>
        <v>6.5166527355677104</v>
      </c>
      <c r="R5" s="7">
        <f>'[1]город ВС'!R17</f>
        <v>5.7308513356516322</v>
      </c>
      <c r="S5" s="7">
        <f>'[1]город ВС'!S17</f>
        <v>4.9055993620873188</v>
      </c>
      <c r="T5" s="7">
        <f>'[1]город ВС'!T17</f>
        <v>4.0389157834060505</v>
      </c>
      <c r="U5" s="7">
        <f>'[1]город ВС'!U17</f>
        <v>3.1287215569292322</v>
      </c>
      <c r="V5" s="7">
        <f>'[1]город ВС'!V17</f>
        <v>2.1728561598434304</v>
      </c>
      <c r="W5" s="7">
        <f>'[1]город ВС'!W17</f>
        <v>1.1690574506379967</v>
      </c>
      <c r="X5" s="7">
        <f>'[1]город ВС'!X17</f>
        <v>0.11493907177759866</v>
      </c>
      <c r="Y5" s="7">
        <f>'[1]город ВС'!Y17</f>
        <v>-0.9919661778132749</v>
      </c>
      <c r="Z5" s="7">
        <f>'[1]город ВС'!Z17</f>
        <v>-2.1542475673772543</v>
      </c>
      <c r="AA5" s="7">
        <f>'[1]город ВС'!AA17</f>
        <v>-3.3746236417115725</v>
      </c>
      <c r="AB5" s="7">
        <f>'[1]город ВС'!AB17</f>
        <v>-4.6559222632940127</v>
      </c>
      <c r="AC5" s="7">
        <f>SUM(D5:AB5)</f>
        <v>157.97789668040264</v>
      </c>
    </row>
    <row r="6" spans="1:29" ht="56.25" x14ac:dyDescent="0.3">
      <c r="A6" s="1"/>
      <c r="B6" s="5" t="s">
        <v>9</v>
      </c>
      <c r="C6" s="6" t="s">
        <v>4</v>
      </c>
      <c r="D6" s="7">
        <f>'[1]Город ВО'!D17</f>
        <v>16.44478989846106</v>
      </c>
      <c r="E6" s="7">
        <f>'[1]Город ВО'!E17</f>
        <v>16.072685251903398</v>
      </c>
      <c r="F6" s="7">
        <f>'[1]Город ВО'!F17</f>
        <v>15.651610356641907</v>
      </c>
      <c r="G6" s="7">
        <f>'[1]Город ВО'!G17</f>
        <v>15.991729585087459</v>
      </c>
      <c r="H6" s="7">
        <f>'[1]Город ВО'!H17</f>
        <v>16.153813154588473</v>
      </c>
      <c r="I6" s="7">
        <f>'[1]Город ВО'!I17</f>
        <v>15.659724173230096</v>
      </c>
      <c r="J6" s="7">
        <f>'[1]Город ВО'!J17</f>
        <v>15.104061239375525</v>
      </c>
      <c r="K6" s="7">
        <f>'[1]Город ВО'!K17</f>
        <v>14.504983676957494</v>
      </c>
      <c r="L6" s="7">
        <f>'[1]Город ВО'!L17</f>
        <v>13.840852239846999</v>
      </c>
      <c r="M6" s="7">
        <f>'[1]Город ВО'!M17</f>
        <v>13.129832852916149</v>
      </c>
      <c r="N6" s="7">
        <f>'[1]Город ВО'!N17</f>
        <v>12.3885910202514</v>
      </c>
      <c r="O6" s="7">
        <f>'[1]Город ВО'!O17</f>
        <v>11.594129738238074</v>
      </c>
      <c r="P6" s="7">
        <f>'[1]Город ВО'!P17</f>
        <v>10.744371791714418</v>
      </c>
      <c r="Q6" s="7">
        <f>'[1]Город ВО'!Q17</f>
        <v>9.8359894999793802</v>
      </c>
      <c r="R6" s="7">
        <f>'[1]Город ВО'!R17</f>
        <v>8.865860756623352</v>
      </c>
      <c r="S6" s="7">
        <f>'[1]Город ВО'!S17</f>
        <v>7.8307530907643645</v>
      </c>
      <c r="T6" s="7">
        <f>'[1]Город ВО'!T17</f>
        <v>6.7272775386987149</v>
      </c>
      <c r="U6" s="7">
        <f>'[1]Город ВО'!U17</f>
        <v>5.5518530384701918</v>
      </c>
      <c r="V6" s="7">
        <f>'[1]Город ВО'!V17</f>
        <v>4.3007641599024851</v>
      </c>
      <c r="W6" s="7">
        <f>'[1]Город ВО'!W17</f>
        <v>2.9701285038577581</v>
      </c>
      <c r="X6" s="7">
        <f>'[1]Город ВО'!X17</f>
        <v>1.5558313748620662</v>
      </c>
      <c r="Y6" s="7">
        <f>'[1]Город ВО'!Y17</f>
        <v>5.3611367737879334E-2</v>
      </c>
      <c r="Z6" s="7">
        <f>'[1]Город ВО'!Z17</f>
        <v>-1.5409840281482587</v>
      </c>
      <c r="AA6" s="7">
        <f>'[1]Город ВО'!AA17</f>
        <v>-3.2326611886678762</v>
      </c>
      <c r="AB6" s="7">
        <f>'[1]Город ВО'!AB17</f>
        <v>-5.0262994461732404</v>
      </c>
      <c r="AC6" s="7">
        <f>SUM(D6:AB6)</f>
        <v>225.17329964711928</v>
      </c>
    </row>
    <row r="7" spans="1:29" ht="56.25" x14ac:dyDescent="0.3">
      <c r="A7" s="1"/>
      <c r="B7" s="5" t="s">
        <v>10</v>
      </c>
      <c r="C7" s="6" t="s">
        <v>4</v>
      </c>
      <c r="D7" s="7">
        <f>'[1]Район ВС'!D17</f>
        <v>8.5562686567960924</v>
      </c>
      <c r="E7" s="7">
        <f>'[1]Район ВС'!E17</f>
        <v>8.5953603315523512</v>
      </c>
      <c r="F7" s="7">
        <f>'[1]Район ВС'!F17</f>
        <v>8.6663718057092236</v>
      </c>
      <c r="G7" s="7">
        <f>'[1]Район ВС'!G17</f>
        <v>8.9004875675908472</v>
      </c>
      <c r="H7" s="7">
        <f>'[1]Район ВС'!H17</f>
        <v>9.126466838687616</v>
      </c>
      <c r="I7" s="7">
        <f>'[1]Район ВС'!I17</f>
        <v>9.1720544100102224</v>
      </c>
      <c r="J7" s="7">
        <f>'[1]Район ВС'!J17</f>
        <v>9.2135179884823515</v>
      </c>
      <c r="K7" s="7">
        <f>'[1]Район ВС'!K17</f>
        <v>9.250516568517174</v>
      </c>
      <c r="L7" s="7">
        <f>'[1]Район ВС'!L17</f>
        <v>9.2826902933465369</v>
      </c>
      <c r="M7" s="7">
        <f>'[1]Район ВС'!M17</f>
        <v>9.3096595467293639</v>
      </c>
      <c r="N7" s="7">
        <f>'[1]Район ВС'!N17</f>
        <v>9.3310240037627921</v>
      </c>
      <c r="O7" s="7">
        <f>'[1]Район ВС'!O17</f>
        <v>9.3463616390249058</v>
      </c>
      <c r="P7" s="7">
        <f>'[1]Район ВС'!P17</f>
        <v>9.3552276902032787</v>
      </c>
      <c r="Q7" s="7">
        <f>'[1]Район ВС'!Q17</f>
        <v>9.3571535752855475</v>
      </c>
      <c r="R7" s="7">
        <f>'[1]Район ВС'!R17</f>
        <v>9.351645761306818</v>
      </c>
      <c r="S7" s="7">
        <f>'[1]Район ВС'!S17</f>
        <v>9.3381845825645087</v>
      </c>
      <c r="T7" s="7">
        <f>'[1]Район ВС'!T17</f>
        <v>9.3162230061228293</v>
      </c>
      <c r="U7" s="7">
        <f>'[1]Район ВС'!U17</f>
        <v>9.2851853423375257</v>
      </c>
      <c r="V7" s="7">
        <f>'[1]Район ВС'!V17</f>
        <v>9.2444658980359815</v>
      </c>
      <c r="W7" s="7">
        <f>'[1]Район ВС'!W17</f>
        <v>9.1934275698882111</v>
      </c>
      <c r="X7" s="7">
        <f>'[1]Район ВС'!X17</f>
        <v>9.1314003754005597</v>
      </c>
      <c r="Y7" s="7">
        <f>'[1]Район ВС'!Y17</f>
        <v>9.057679918856298</v>
      </c>
      <c r="Z7" s="7">
        <f>'[1]Район ВС'!Z17</f>
        <v>8.9715257894145672</v>
      </c>
      <c r="AA7" s="7">
        <f>'[1]Район ВС'!AA17</f>
        <v>8.8721598884622423</v>
      </c>
      <c r="AB7" s="7">
        <f>'[1]Район ВС'!AB17</f>
        <v>8.7587646831914405</v>
      </c>
      <c r="AC7" s="7">
        <f>SUM(D7:AB7)</f>
        <v>227.98382373127924</v>
      </c>
    </row>
    <row r="8" spans="1:29" ht="56.25" x14ac:dyDescent="0.3">
      <c r="A8" s="1"/>
      <c r="B8" s="5" t="s">
        <v>11</v>
      </c>
      <c r="C8" s="6" t="s">
        <v>4</v>
      </c>
      <c r="D8" s="7">
        <f>'[1]Район ВО'!D17</f>
        <v>3.0238804967838893</v>
      </c>
      <c r="E8" s="7">
        <f>'[1]Район ВО'!E17</f>
        <v>3.0237080533158092</v>
      </c>
      <c r="F8" s="7">
        <f>'[1]Район ВО'!F17</f>
        <v>3.0218896726465418</v>
      </c>
      <c r="G8" s="7">
        <f>'[1]Район ВО'!G17</f>
        <v>3.1113644182355058</v>
      </c>
      <c r="H8" s="7">
        <f>'[1]Район ВО'!H17</f>
        <v>3.2013534429622141</v>
      </c>
      <c r="I8" s="7">
        <f>'[1]Район ВО'!I17</f>
        <v>3.1974441378406735</v>
      </c>
      <c r="J8" s="7">
        <f>'[1]Район ВО'!J17</f>
        <v>3.1901296337789389</v>
      </c>
      <c r="K8" s="7">
        <f>'[1]Район ВО'!K17</f>
        <v>3.1791775575480412</v>
      </c>
      <c r="L8" s="7">
        <f>'[1]Район ВО'!L17</f>
        <v>3.164343394497815</v>
      </c>
      <c r="M8" s="7">
        <f>'[1]Район ВО'!M17</f>
        <v>3.1453699186438899</v>
      </c>
      <c r="N8" s="7">
        <f>'[1]Район ВО'!N17</f>
        <v>3.1219865974641836</v>
      </c>
      <c r="O8" s="7">
        <f>'[1]Район ВО'!O17</f>
        <v>3.0939089703194314</v>
      </c>
      <c r="P8" s="7">
        <f>'[1]Район ВО'!P17</f>
        <v>3.0608379993667421</v>
      </c>
      <c r="Q8" s="7">
        <f>'[1]Район ВО'!Q17</f>
        <v>3.0224593917876268</v>
      </c>
      <c r="R8" s="7">
        <f>'[1]Район ВО'!R17</f>
        <v>2.9784428921024872</v>
      </c>
      <c r="S8" s="7">
        <f>'[1]Район ВО'!S17</f>
        <v>2.9284415432921196</v>
      </c>
      <c r="T8" s="7">
        <f>'[1]Район ВО'!T17</f>
        <v>2.8720909153930405</v>
      </c>
      <c r="U8" s="7">
        <f>'[1]Район ВО'!U17</f>
        <v>2.8090083001776649</v>
      </c>
      <c r="V8" s="7">
        <f>'[1]Район ВО'!V17</f>
        <v>2.7387918704722107</v>
      </c>
      <c r="W8" s="7">
        <f>'[1]Район ВО'!W17</f>
        <v>2.6610198026045793</v>
      </c>
      <c r="X8" s="7">
        <f>'[1]Район ВО'!X17</f>
        <v>2.5752493604114566</v>
      </c>
      <c r="Y8" s="7">
        <f>'[1]Район ВО'!Y17</f>
        <v>2.4810159391681483</v>
      </c>
      <c r="Z8" s="7">
        <f>'[1]Район ВО'!Z17</f>
        <v>2.3778320677363127</v>
      </c>
      <c r="AA8" s="7">
        <f>'[1]Район ВО'!AA17</f>
        <v>2.2651863671535803</v>
      </c>
      <c r="AB8" s="7">
        <f>'[1]Район ВО'!AB17</f>
        <v>2.1425424638148272</v>
      </c>
      <c r="AC8" s="7">
        <f>SUM(D8:AB8)</f>
        <v>72.387475207517724</v>
      </c>
    </row>
    <row r="9" spans="1:29" ht="18.75" hidden="1" x14ac:dyDescent="0.3">
      <c r="A9" s="1"/>
      <c r="B9" s="6"/>
      <c r="C9" s="6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</row>
    <row r="10" spans="1:29" ht="18.75" x14ac:dyDescent="0.3">
      <c r="A10" s="1"/>
      <c r="B10" s="8" t="s">
        <v>3</v>
      </c>
      <c r="C10" s="8" t="s">
        <v>5</v>
      </c>
      <c r="D10" s="9">
        <f>SUM(D5:D8)</f>
        <v>40.192832487776052</v>
      </c>
      <c r="E10" s="9">
        <f t="shared" ref="E10:AC10" si="0">SUM(E5:E8)</f>
        <v>41.219887691570328</v>
      </c>
      <c r="F10" s="9">
        <f t="shared" si="0"/>
        <v>41.038669198475944</v>
      </c>
      <c r="G10" s="9">
        <f t="shared" si="0"/>
        <v>40.431296636147295</v>
      </c>
      <c r="H10" s="9">
        <f t="shared" si="0"/>
        <v>40.727984605444476</v>
      </c>
      <c r="I10" s="9">
        <f t="shared" si="0"/>
        <v>39.918560791282829</v>
      </c>
      <c r="J10" s="9">
        <f t="shared" si="0"/>
        <v>38.865096672687415</v>
      </c>
      <c r="K10" s="9">
        <f t="shared" si="0"/>
        <v>37.729156810592102</v>
      </c>
      <c r="L10" s="9">
        <f t="shared" si="0"/>
        <v>36.349627738830158</v>
      </c>
      <c r="M10" s="9">
        <f t="shared" si="0"/>
        <v>34.889391851322685</v>
      </c>
      <c r="N10" s="9">
        <f t="shared" si="0"/>
        <v>33.500025481666235</v>
      </c>
      <c r="O10" s="9">
        <f t="shared" si="0"/>
        <v>32.011779341222166</v>
      </c>
      <c r="P10" s="9">
        <f t="shared" si="0"/>
        <v>30.425330180708968</v>
      </c>
      <c r="Q10" s="9">
        <f t="shared" si="0"/>
        <v>28.732255202620266</v>
      </c>
      <c r="R10" s="9">
        <f t="shared" si="0"/>
        <v>26.926800745684289</v>
      </c>
      <c r="S10" s="9">
        <f t="shared" si="0"/>
        <v>25.002978578708312</v>
      </c>
      <c r="T10" s="9">
        <f t="shared" si="0"/>
        <v>22.954507243620636</v>
      </c>
      <c r="U10" s="9">
        <f t="shared" si="0"/>
        <v>20.774768237914614</v>
      </c>
      <c r="V10" s="9">
        <f t="shared" si="0"/>
        <v>18.456878088254108</v>
      </c>
      <c r="W10" s="9">
        <f t="shared" si="0"/>
        <v>15.993633326988546</v>
      </c>
      <c r="X10" s="9">
        <f t="shared" si="0"/>
        <v>13.377420182451681</v>
      </c>
      <c r="Y10" s="9">
        <f t="shared" si="0"/>
        <v>10.600341047949051</v>
      </c>
      <c r="Z10" s="9">
        <f t="shared" si="0"/>
        <v>7.6541262616253665</v>
      </c>
      <c r="AA10" s="9">
        <f t="shared" si="0"/>
        <v>4.530061425236374</v>
      </c>
      <c r="AB10" s="9">
        <f t="shared" si="0"/>
        <v>1.2190854375390145</v>
      </c>
      <c r="AC10" s="9">
        <f t="shared" si="0"/>
        <v>683.52249526631886</v>
      </c>
    </row>
    <row r="12" spans="1:29" x14ac:dyDescent="0.25">
      <c r="F12" s="2"/>
    </row>
  </sheetData>
  <mergeCells count="2">
    <mergeCell ref="B2:AC2"/>
    <mergeCell ref="Z1:AC1"/>
  </mergeCells>
  <pageMargins left="0.15748031496062992" right="0.15748031496062992" top="0.43307086614173229" bottom="0.74803149606299213" header="0.31496062992125984" footer="0.31496062992125984"/>
  <pageSetup paperSize="9"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Итог</vt:lpstr>
      <vt:lpstr>Лист2</vt:lpstr>
      <vt:lpstr>Лист3</vt:lpstr>
      <vt:lpstr>Итог!Область_печати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pletneva</dc:creator>
  <cp:lastModifiedBy>Кукина Ирина Васильевна</cp:lastModifiedBy>
  <cp:lastPrinted>2023-02-14T10:36:19Z</cp:lastPrinted>
  <dcterms:created xsi:type="dcterms:W3CDTF">2023-01-17T10:24:43Z</dcterms:created>
  <dcterms:modified xsi:type="dcterms:W3CDTF">2023-02-14T10:37:46Z</dcterms:modified>
</cp:coreProperties>
</file>