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20" windowWidth="18060" windowHeight="12705"/>
  </bookViews>
  <sheets>
    <sheet name="Новый_4" sheetId="1" r:id="rId1"/>
  </sheets>
  <definedNames>
    <definedName name="_xlnm._FilterDatabase" localSheetId="0" hidden="1">Новый_4!$A$11:$Q$23</definedName>
    <definedName name="Z_1177D843_6A6E_419E_A6FD_1F9DB4C9E950_.wvu.Cols" localSheetId="0" hidden="1">Новый_4!$B:$E,Новый_4!$H:$H,Новый_4!$J:$K,Новый_4!$M:$N,Новый_4!$P:$Q</definedName>
    <definedName name="Z_1177D843_6A6E_419E_A6FD_1F9DB4C9E950_.wvu.FilterData" localSheetId="0" hidden="1">Новый_4!$A$11:$Q$23</definedName>
    <definedName name="Z_1177D843_6A6E_419E_A6FD_1F9DB4C9E950_.wvu.PrintTitles" localSheetId="0" hidden="1">Новый_4!$F:$Q,Новый_4!$10:$10</definedName>
    <definedName name="Z_1B024550_EEFD_4711_9190_1CFEBFD32CBC_.wvu.Cols" localSheetId="0" hidden="1">Новый_4!$B:$E,Новый_4!$H:$H,Новый_4!$J:$K,Новый_4!$M:$N,Новый_4!$P:$Q</definedName>
    <definedName name="Z_1B024550_EEFD_4711_9190_1CFEBFD32CBC_.wvu.FilterData" localSheetId="0" hidden="1">Новый_4!$A$11:$Q$23</definedName>
    <definedName name="Z_1B024550_EEFD_4711_9190_1CFEBFD32CBC_.wvu.PrintTitles" localSheetId="0" hidden="1">Новый_4!$F:$Q,Новый_4!$10:$10</definedName>
    <definedName name="Z_22A9FC50_18D5_4FA8_AB17_D5E25CE964DF_.wvu.FilterData" localSheetId="0" hidden="1">Новый_4!$A$11:$Q$23</definedName>
    <definedName name="Z_30BA2F3A_E04B_4B89_8FF7_3A4E644739C7_.wvu.FilterData" localSheetId="0" hidden="1">Новый_4!$A$11:$Q$23</definedName>
    <definedName name="Z_39332247_5468_40CA_A2E3_63F72E797AEF_.wvu.FilterData" localSheetId="0" hidden="1">Новый_4!$A$11:$Q$23</definedName>
    <definedName name="Z_3B2D431E_4D07_4BFB_B24A_A658C08424ED_.wvu.Cols" localSheetId="0" hidden="1">Новый_4!$B:$E,Новый_4!$H:$H,Новый_4!$J:$K,Новый_4!$M:$N,Новый_4!$P:$Q</definedName>
    <definedName name="Z_3B2D431E_4D07_4BFB_B24A_A658C08424ED_.wvu.FilterData" localSheetId="0" hidden="1">Новый_4!$A$11:$Q$23</definedName>
    <definedName name="Z_3B2D431E_4D07_4BFB_B24A_A658C08424ED_.wvu.PrintTitles" localSheetId="0" hidden="1">Новый_4!$F:$Q,Новый_4!$10:$10</definedName>
    <definedName name="Z_5DF13D2C_F53C_4C53_B231_92518E8A2152_.wvu.Cols" localSheetId="0" hidden="1">Новый_4!$B:$E,Новый_4!$H:$H,Новый_4!$J:$K,Новый_4!$M:$N,Новый_4!$P:$Q</definedName>
    <definedName name="Z_5DF13D2C_F53C_4C53_B231_92518E8A2152_.wvu.FilterData" localSheetId="0" hidden="1">Новый_4!$A$11:$Q$23</definedName>
    <definedName name="Z_5DF13D2C_F53C_4C53_B231_92518E8A2152_.wvu.PrintTitles" localSheetId="0" hidden="1">Новый_4!$F:$Q,Новый_4!$10:$10</definedName>
    <definedName name="Z_66A0BDD8_AE01_4B4F_956E_5E39DC7C80D2_.wvu.FilterData" localSheetId="0" hidden="1">Новый_4!$A$11:$Q$23</definedName>
    <definedName name="Z_786E480A_622E_4EA3_9B8E_3243D59C8E93_.wvu.Cols" localSheetId="0" hidden="1">Новый_4!$B:$E,Новый_4!$H:$H,Новый_4!$J:$K,Новый_4!$M:$N,Новый_4!$P:$Q</definedName>
    <definedName name="Z_786E480A_622E_4EA3_9B8E_3243D59C8E93_.wvu.FilterData" localSheetId="0" hidden="1">Новый_4!$A$11:$Q$23</definedName>
    <definedName name="Z_786E480A_622E_4EA3_9B8E_3243D59C8E93_.wvu.PrintTitles" localSheetId="0" hidden="1">Новый_4!$F:$Q,Новый_4!$10:$10</definedName>
    <definedName name="Z_787049F3_DECF_4A6E_A2FA_7B2BC1241428_.wvu.FilterData" localSheetId="0" hidden="1">Новый_4!$A$11:$Q$23</definedName>
    <definedName name="Z_7B515CCC_5758_458F_8F82_FCCCF39FE10A_.wvu.FilterData" localSheetId="0" hidden="1">Новый_4!$A$11:$Q$23</definedName>
    <definedName name="Z_84AC1161_5DED_46E3_9D00_9F0A315643FA_.wvu.Cols" localSheetId="0" hidden="1">Новый_4!$B:$E,Новый_4!$H:$H,Новый_4!$J:$K,Новый_4!$M:$N,Новый_4!$P:$Q</definedName>
    <definedName name="Z_84AC1161_5DED_46E3_9D00_9F0A315643FA_.wvu.FilterData" localSheetId="0" hidden="1">Новый_4!$A$11:$Q$23</definedName>
    <definedName name="Z_84AC1161_5DED_46E3_9D00_9F0A315643FA_.wvu.PrintArea" localSheetId="0" hidden="1">Новый_4!$A$1:$Q$23</definedName>
    <definedName name="Z_84AC1161_5DED_46E3_9D00_9F0A315643FA_.wvu.PrintTitles" localSheetId="0" hidden="1">Новый_4!$10:$10</definedName>
    <definedName name="Z_9D5A2982_562B_49E8_95FA_CC63A01AAA83_.wvu.FilterData" localSheetId="0" hidden="1">Новый_4!$A$11:$Q$23</definedName>
    <definedName name="Z_ABA50892_4770_4988_856B_0C6F1D1B4716_.wvu.FilterData" localSheetId="0" hidden="1">Новый_4!$A$11:$Q$23</definedName>
    <definedName name="Z_C4EC7CCF_E50F_4086_803D_F03721D9F1FA_.wvu.FilterData" localSheetId="0" hidden="1">Новый_4!$A$11:$Q$23</definedName>
    <definedName name="Z_F4711BAC_E172_42EE_9497_B0E915344688_.wvu.Cols" localSheetId="0" hidden="1">Новый_4!$B:$E,Новый_4!$H:$H,Новый_4!$J:$K,Новый_4!$M:$N,Новый_4!$P:$Q</definedName>
    <definedName name="Z_F4711BAC_E172_42EE_9497_B0E915344688_.wvu.FilterData" localSheetId="0" hidden="1">Новый_4!$A$11:$Q$23</definedName>
    <definedName name="Z_F4711BAC_E172_42EE_9497_B0E915344688_.wvu.PrintTitles" localSheetId="0" hidden="1">Новый_4!$F:$Q,Новый_4!$10:$10</definedName>
    <definedName name="Z_F8BE82E6_42DF_4C46_9D8C_FA7D04A2D3C9_.wvu.FilterData" localSheetId="0" hidden="1">Новый_4!$A$11:$Q$23</definedName>
    <definedName name="_xlnm.Print_Titles" localSheetId="0">Новый_4!$10:$10</definedName>
    <definedName name="_xlnm.Print_Area" localSheetId="0">Новый_4!$A$1:$R$23</definedName>
  </definedNames>
  <calcPr calcId="145621"/>
  <customWorkbookViews>
    <customWorkbookView name="Леонова Анна Владимировна - Личное представление" guid="{84AC1161-5DED-46E3-9D00-9F0A315643FA}" mergeInterval="0" personalView="1" maximized="1" windowWidth="1916" windowHeight="855" activeSheetId="1"/>
    <customWorkbookView name="Скребкова Ольга Николаевна - Личное представление" guid="{3B2D431E-4D07-4BFB-B24A-A658C08424ED}" mergeInterval="0" personalView="1" maximized="1" windowWidth="1666" windowHeight="656" activeSheetId="1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Ильин Сергей Викторович - Личное представление" guid="{F4711BAC-E172-42EE-9497-B0E915344688}" mergeInterval="0" personalView="1" maximized="1" windowWidth="1596" windowHeight="627" activeSheetId="1" showComments="commIndAndComment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Степанова Наталья Викторовна - Личное представление" guid="{1B024550-EEFD-4711-9190-1CFEBFD32CBC}" mergeInterval="0" personalView="1" maximized="1" windowWidth="1188" windowHeight="401" activeSheetId="1"/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K16" i="1" l="1"/>
  <c r="L16" i="1"/>
  <c r="O16" i="1"/>
  <c r="J17" i="1"/>
  <c r="J16" i="1" s="1"/>
  <c r="K17" i="1"/>
  <c r="M17" i="1"/>
  <c r="M16" i="1" s="1"/>
  <c r="N17" i="1"/>
  <c r="N16" i="1" s="1"/>
  <c r="L12" i="1"/>
  <c r="M12" i="1"/>
  <c r="J13" i="1"/>
  <c r="J12" i="1" s="1"/>
  <c r="K13" i="1"/>
  <c r="K12" i="1" s="1"/>
  <c r="M13" i="1"/>
  <c r="N13" i="1"/>
  <c r="N12" i="1" s="1"/>
  <c r="O12" i="1"/>
  <c r="I13" i="1"/>
  <c r="I12" i="1" s="1"/>
  <c r="J21" i="1" l="1"/>
  <c r="J20" i="1" s="1"/>
  <c r="J19" i="1" s="1"/>
  <c r="J23" i="1" s="1"/>
  <c r="K21" i="1"/>
  <c r="K20" i="1" s="1"/>
  <c r="K19" i="1" s="1"/>
  <c r="K23" i="1" s="1"/>
  <c r="L21" i="1"/>
  <c r="L20" i="1" s="1"/>
  <c r="L19" i="1" s="1"/>
  <c r="M21" i="1"/>
  <c r="M20" i="1" s="1"/>
  <c r="M19" i="1" s="1"/>
  <c r="M23" i="1" s="1"/>
  <c r="N21" i="1"/>
  <c r="N20" i="1" s="1"/>
  <c r="N19" i="1" s="1"/>
  <c r="N23" i="1" s="1"/>
  <c r="O21" i="1"/>
  <c r="O20" i="1" s="1"/>
  <c r="O19" i="1" s="1"/>
  <c r="I21" i="1"/>
  <c r="I20" i="1" s="1"/>
  <c r="I19" i="1" s="1"/>
  <c r="I23" i="1" s="1"/>
  <c r="I17" i="1"/>
  <c r="I16" i="1" s="1"/>
  <c r="O23" i="1" l="1"/>
  <c r="M11" i="1"/>
  <c r="I11" i="1"/>
  <c r="O11" i="1"/>
  <c r="L11" i="1"/>
  <c r="L23" i="1" s="1"/>
  <c r="N11" i="1"/>
  <c r="J11" i="1"/>
  <c r="K11" i="1"/>
  <c r="P23" i="1" l="1"/>
  <c r="Q23" i="1"/>
</calcChain>
</file>

<file path=xl/sharedStrings.xml><?xml version="1.0" encoding="utf-8"?>
<sst xmlns="http://schemas.openxmlformats.org/spreadsheetml/2006/main" count="53" uniqueCount="47">
  <si>
    <t/>
  </si>
  <si>
    <t>0710000</t>
  </si>
  <si>
    <t>0700000</t>
  </si>
  <si>
    <t>0715290</t>
  </si>
  <si>
    <t>0310000</t>
  </si>
  <si>
    <t>0300000</t>
  </si>
  <si>
    <t>0317079</t>
  </si>
  <si>
    <t>в том числе</t>
  </si>
  <si>
    <t>Целевая статья</t>
  </si>
  <si>
    <t>Программа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</si>
  <si>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</si>
  <si>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</si>
  <si>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03.1.00.00000</t>
  </si>
  <si>
    <t>03.0.00.00000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</si>
  <si>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</si>
  <si>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</si>
  <si>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03.1.01.R0840</t>
  </si>
  <si>
    <t>03.3.00.00000</t>
  </si>
  <si>
    <t>Областная целевая программа "Семья и дети Ярославии"</t>
  </si>
  <si>
    <t>03.3.01.00000</t>
  </si>
  <si>
    <t>Реализация региональной семейной политики и политики в интересах детей</t>
  </si>
  <si>
    <t>03.3.01.70980</t>
  </si>
  <si>
    <t>Создание условий для развития и благополучия детей и семей с детьми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</si>
  <si>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</si>
  <si>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</si>
  <si>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05.1.00.00000</t>
  </si>
  <si>
    <t>05.1.08.00000</t>
  </si>
  <si>
    <t>Региональная программа "Стимулирование развития жилищного строительства на территории Ярославской области"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</si>
  <si>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</si>
  <si>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05.1.08.R0820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</si>
  <si>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</si>
  <si>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</si>
  <si>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</si>
  <si>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Наименование</t>
  </si>
  <si>
    <t>2017 год                    (руб.)</t>
  </si>
  <si>
    <t>2018 год                     (руб.)</t>
  </si>
  <si>
    <t>2019 год                         (руб.)</t>
  </si>
  <si>
    <t>к Закону Ярославской области</t>
  </si>
  <si>
    <t>Итого</t>
  </si>
  <si>
    <t xml:space="preserve">             от ______________ № _______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</si>
  <si>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</si>
  <si>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</si>
  <si>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Приложение 9</t>
  </si>
  <si>
    <t>Изменение перечня бюджетных ассигнований, предусмотренных на поддержку семьи и детства 
на 2017 год и на плановый период 2018 и 2019 годов, предусмотренных приложением 11 к Закону Ярославской области "Об областном бюджете на 2017 год и на плановый период 2018 и 2019 годов"</t>
  </si>
  <si>
    <t>от 26.12.2016 № 100-з</t>
  </si>
  <si>
    <r>
      <t>"Приложение 11</t>
    </r>
    <r>
      <rPr>
        <vertAlign val="superscript"/>
        <sz val="12"/>
        <rFont val="Times New Roman"/>
        <family val="1"/>
        <charset val="204"/>
      </rPr>
      <t>1</t>
    </r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</si>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</sst>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9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9" fillId="0" borderId="0"/>
    <xf numFmtId="0" fontId="16" fillId="0" borderId="0"/>
  </cellStyleXfs>
  <cellXfs count="75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4" fillId="0" borderId="2" xfId="1" applyFont="1" applyBorder="1" applyProtection="1">
      <protection hidden="1"/>
    </xf>
    <xf numFmtId="0" fontId="5" fillId="0" borderId="2" xfId="1" applyFont="1" applyBorder="1" applyProtection="1">
      <protection hidden="1"/>
    </xf>
    <xf numFmtId="0" fontId="6" fillId="0" borderId="2" xfId="1" applyFont="1" applyBorder="1" applyProtection="1">
      <protection hidden="1"/>
    </xf>
    <xf numFmtId="0" fontId="7" fillId="0" borderId="2" xfId="1" applyFont="1" applyBorder="1" applyProtection="1">
      <protection hidden="1"/>
    </xf>
    <xf numFmtId="0" fontId="2" fillId="0" borderId="0" xfId="1" applyFont="1" applyBorder="1" applyProtection="1">
      <protection hidden="1"/>
    </xf>
    <xf numFmtId="0" fontId="5" fillId="0" borderId="4" xfId="1" applyFont="1" applyBorder="1" applyProtection="1">
      <protection hidden="1"/>
    </xf>
    <xf numFmtId="40" fontId="6" fillId="0" borderId="2" xfId="1" applyNumberFormat="1" applyFont="1" applyFill="1" applyBorder="1" applyAlignment="1" applyProtection="1">
      <alignment vertical="center"/>
      <protection hidden="1"/>
    </xf>
    <xf numFmtId="40" fontId="6" fillId="0" borderId="1" xfId="1" applyNumberFormat="1" applyFont="1" applyFill="1" applyBorder="1" applyAlignment="1" applyProtection="1">
      <alignment vertical="center"/>
      <protection hidden="1"/>
    </xf>
    <xf numFmtId="40" fontId="7" fillId="0" borderId="5" xfId="1" applyNumberFormat="1" applyFont="1" applyFill="1" applyBorder="1" applyAlignment="1" applyProtection="1">
      <alignment vertical="center"/>
      <protection hidden="1"/>
    </xf>
    <xf numFmtId="40" fontId="7" fillId="0" borderId="3" xfId="1" applyNumberFormat="1" applyFont="1" applyFill="1" applyBorder="1" applyAlignment="1" applyProtection="1">
      <alignment vertical="center"/>
      <protection hidden="1"/>
    </xf>
    <xf numFmtId="40" fontId="4" fillId="0" borderId="5" xfId="1" applyNumberFormat="1" applyFont="1" applyFill="1" applyBorder="1" applyAlignment="1" applyProtection="1">
      <alignment vertical="center"/>
      <protection hidden="1"/>
    </xf>
    <xf numFmtId="40" fontId="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0" xfId="1" applyNumberFormat="1"/>
    <xf numFmtId="40" fontId="3" fillId="0" borderId="2" xfId="1" applyNumberFormat="1" applyFont="1" applyFill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" fontId="2" fillId="0" borderId="0" xfId="1" applyNumberFormat="1"/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0" fontId="7" fillId="0" borderId="6" xfId="1" applyNumberFormat="1" applyFont="1" applyFill="1" applyBorder="1" applyAlignment="1" applyProtection="1">
      <alignment vertical="center"/>
      <protection hidden="1"/>
    </xf>
    <xf numFmtId="40" fontId="7" fillId="0" borderId="7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/>
      <protection hidden="1"/>
    </xf>
    <xf numFmtId="38" fontId="10" fillId="0" borderId="2" xfId="1" applyNumberFormat="1" applyFont="1" applyBorder="1" applyAlignment="1" applyProtection="1">
      <alignment horizontal="center" vertical="center" wrapText="1"/>
      <protection hidden="1"/>
    </xf>
    <xf numFmtId="38" fontId="12" fillId="0" borderId="2" xfId="1" applyNumberFormat="1" applyFont="1" applyFill="1" applyBorder="1" applyAlignment="1" applyProtection="1">
      <alignment vertical="center"/>
      <protection hidden="1"/>
    </xf>
    <xf numFmtId="38" fontId="13" fillId="0" borderId="2" xfId="1" applyNumberFormat="1" applyFont="1" applyFill="1" applyBorder="1" applyAlignment="1" applyProtection="1">
      <alignment vertical="center"/>
      <protection hidden="1"/>
    </xf>
    <xf numFmtId="3" fontId="12" fillId="0" borderId="2" xfId="1" applyNumberFormat="1" applyFont="1" applyFill="1" applyBorder="1" applyAlignment="1" applyProtection="1">
      <alignment vertical="center"/>
      <protection hidden="1"/>
    </xf>
    <xf numFmtId="3" fontId="13" fillId="0" borderId="2" xfId="1" applyNumberFormat="1" applyFont="1" applyFill="1" applyBorder="1" applyAlignment="1" applyProtection="1">
      <alignment vertical="center"/>
      <protection hidden="1"/>
    </xf>
    <xf numFmtId="38" fontId="10" fillId="0" borderId="2" xfId="1" applyNumberFormat="1" applyFont="1" applyFill="1" applyBorder="1" applyAlignment="1" applyProtection="1">
      <protection hidden="1"/>
    </xf>
    <xf numFmtId="38" fontId="13" fillId="0" borderId="2" xfId="1" applyNumberFormat="1" applyFont="1" applyFill="1" applyBorder="1" applyAlignment="1" applyProtection="1">
      <alignment horizontal="left" vertical="center"/>
      <protection hidden="1"/>
    </xf>
    <xf numFmtId="38" fontId="12" fillId="0" borderId="2" xfId="1" applyNumberFormat="1" applyFont="1" applyFill="1" applyBorder="1" applyAlignment="1" applyProtection="1">
      <alignment vertical="top" wrapText="1"/>
      <protection hidden="1"/>
    </xf>
    <xf numFmtId="38" fontId="13" fillId="0" borderId="2" xfId="1" applyNumberFormat="1" applyFont="1" applyFill="1" applyBorder="1" applyAlignment="1" applyProtection="1">
      <alignment vertical="top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wrapText="1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6" fillId="0" borderId="4" xfId="1" applyFont="1" applyBorder="1" applyProtection="1">
      <protection hidden="1"/>
    </xf>
    <xf numFmtId="0" fontId="15" fillId="0" borderId="0" xfId="1" applyFont="1"/>
    <xf numFmtId="0" fontId="10" fillId="0" borderId="0" xfId="3" applyFont="1" applyAlignment="1" applyProtection="1">
      <alignment vertical="center"/>
      <protection hidden="1"/>
    </xf>
    <xf numFmtId="3" fontId="10" fillId="0" borderId="0" xfId="3" applyNumberFormat="1" applyFont="1" applyFill="1" applyBorder="1" applyAlignment="1" applyProtection="1">
      <alignment horizontal="right" vertical="center"/>
      <protection hidden="1"/>
    </xf>
    <xf numFmtId="38" fontId="11" fillId="2" borderId="2" xfId="1" applyNumberFormat="1" applyFont="1" applyFill="1" applyBorder="1" applyAlignment="1" applyProtection="1">
      <alignment vertical="center" wrapText="1"/>
      <protection hidden="1"/>
    </xf>
    <xf numFmtId="38" fontId="11" fillId="2" borderId="2" xfId="1" applyNumberFormat="1" applyFont="1" applyFill="1" applyBorder="1" applyAlignment="1" applyProtection="1">
      <alignment vertical="top" wrapText="1"/>
      <protection hidden="1"/>
    </xf>
    <xf numFmtId="3" fontId="11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1" xfId="4" applyNumberFormat="1" applyFont="1" applyFill="1" applyBorder="1" applyAlignment="1" applyProtection="1">
      <alignment horizontal="center" vertical="center"/>
      <protection hidden="1"/>
    </xf>
    <xf numFmtId="0" fontId="17" fillId="2" borderId="1" xfId="4" applyNumberFormat="1" applyFont="1" applyFill="1" applyBorder="1" applyAlignment="1" applyProtection="1">
      <alignment horizontal="left" vertical="center" wrapText="1"/>
      <protection hidden="1"/>
    </xf>
    <xf numFmtId="3" fontId="10" fillId="2" borderId="2" xfId="1" applyNumberFormat="1" applyFont="1" applyFill="1" applyBorder="1" applyAlignment="1" applyProtection="1">
      <alignment vertical="center" wrapText="1"/>
      <protection hidden="1"/>
    </xf>
    <xf numFmtId="38" fontId="10" fillId="2" borderId="2" xfId="1" applyNumberFormat="1" applyFont="1" applyFill="1" applyBorder="1" applyAlignment="1" applyProtection="1">
      <alignment vertical="center" wrapText="1"/>
      <protection hidden="1"/>
    </xf>
    <xf numFmtId="38" fontId="10" fillId="2" borderId="2" xfId="1" applyNumberFormat="1" applyFont="1" applyFill="1" applyBorder="1" applyAlignment="1" applyProtection="1">
      <alignment vertical="top" wrapText="1"/>
      <protection hidden="1"/>
    </xf>
    <xf numFmtId="38" fontId="13" fillId="2" borderId="2" xfId="1" applyNumberFormat="1" applyFont="1" applyFill="1" applyBorder="1" applyAlignment="1" applyProtection="1">
      <alignment vertical="center"/>
      <protection hidden="1"/>
    </xf>
    <xf numFmtId="38" fontId="13" fillId="2" borderId="2" xfId="1" applyNumberFormat="1" applyFont="1" applyFill="1" applyBorder="1" applyAlignment="1" applyProtection="1">
      <alignment vertical="top" wrapText="1"/>
      <protection hidden="1"/>
    </xf>
    <xf numFmtId="38" fontId="10" fillId="2" borderId="2" xfId="1" applyNumberFormat="1" applyFont="1" applyFill="1" applyBorder="1" applyAlignment="1" applyProtection="1">
      <protection hidden="1"/>
    </xf>
    <xf numFmtId="3" fontId="13" fillId="2" borderId="2" xfId="1" applyNumberFormat="1" applyFont="1" applyFill="1" applyBorder="1" applyAlignment="1" applyProtection="1">
      <alignment vertical="center"/>
      <protection hidden="1"/>
    </xf>
    <xf numFmtId="38" fontId="12" fillId="2" borderId="2" xfId="1" applyNumberFormat="1" applyFont="1" applyFill="1" applyBorder="1" applyAlignment="1" applyProtection="1">
      <alignment vertical="center"/>
      <protection hidden="1"/>
    </xf>
    <xf numFmtId="38" fontId="12" fillId="2" borderId="2" xfId="1" applyNumberFormat="1" applyFont="1" applyFill="1" applyBorder="1" applyAlignment="1" applyProtection="1">
      <alignment vertical="top" wrapText="1"/>
      <protection hidden="1"/>
    </xf>
    <xf numFmtId="38" fontId="11" fillId="2" borderId="2" xfId="1" applyNumberFormat="1" applyFont="1" applyFill="1" applyBorder="1" applyAlignment="1" applyProtection="1">
      <protection hidden="1"/>
    </xf>
    <xf numFmtId="3" fontId="12" fillId="2" borderId="2" xfId="1" applyNumberFormat="1" applyFont="1" applyFill="1" applyBorder="1" applyAlignment="1" applyProtection="1">
      <alignment vertical="center"/>
      <protection hidden="1"/>
    </xf>
    <xf numFmtId="0" fontId="10" fillId="0" borderId="0" xfId="3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autoPageBreaks="0"/>
  </sheetPr>
  <dimension ref="A1:S24"/>
  <sheetViews>
    <sheetView showGridLines="0" tabSelected="1" view="pageBreakPreview" topLeftCell="A10" zoomScaleNormal="80" zoomScaleSheetLayoutView="100" workbookViewId="0">
      <selection activeCell="O17" sqref="O17"/>
    </sheetView>
  </sheetViews>
  <sheetFormatPr defaultColWidth="9.140625" defaultRowHeight="12.75" x14ac:dyDescent="0.2"/>
  <cols>
    <col min="1" max="1" width="0.140625" style="1" customWidth="1"/>
    <col min="2" max="5" width="9.140625" style="1" hidden="1" customWidth="1"/>
    <col min="6" max="6" width="15.28515625" style="1" customWidth="1"/>
    <col min="7" max="7" width="69.42578125" style="1" customWidth="1"/>
    <col min="8" max="8" width="9.140625" style="1" hidden="1" customWidth="1"/>
    <col min="9" max="9" width="15.85546875" style="1" customWidth="1"/>
    <col min="10" max="10" width="14.85546875" style="1" hidden="1" customWidth="1"/>
    <col min="11" max="11" width="16.85546875" style="1" hidden="1" customWidth="1"/>
    <col min="12" max="12" width="15.42578125" style="1" customWidth="1"/>
    <col min="13" max="13" width="12" style="1" hidden="1" customWidth="1"/>
    <col min="14" max="14" width="10.140625" style="1" hidden="1" customWidth="1"/>
    <col min="15" max="15" width="15.42578125" style="1" customWidth="1"/>
    <col min="16" max="16" width="15.28515625" style="1" hidden="1" customWidth="1"/>
    <col min="17" max="17" width="16.42578125" style="1" hidden="1" customWidth="1"/>
    <col min="18" max="18" width="1.5703125" style="1" customWidth="1"/>
    <col min="19" max="19" width="11.7109375" style="1" bestFit="1" customWidth="1"/>
    <col min="20" max="16384" width="9.140625" style="1"/>
  </cols>
  <sheetData>
    <row r="1" spans="1:18" ht="15.75" x14ac:dyDescent="0.25">
      <c r="A1" s="15"/>
      <c r="B1" s="15"/>
      <c r="C1" s="15"/>
      <c r="D1" s="15"/>
      <c r="E1" s="15"/>
      <c r="F1" s="15"/>
      <c r="G1" s="15"/>
      <c r="H1" s="2"/>
      <c r="I1" s="15"/>
      <c r="J1" s="15"/>
      <c r="K1" s="2"/>
      <c r="L1" s="15"/>
      <c r="M1" s="15"/>
      <c r="N1" s="15"/>
      <c r="O1" s="40" t="s">
        <v>42</v>
      </c>
      <c r="P1" s="2"/>
      <c r="Q1" s="2"/>
    </row>
    <row r="2" spans="1:18" ht="15.75" x14ac:dyDescent="0.25">
      <c r="A2" s="15"/>
      <c r="B2" s="15"/>
      <c r="C2" s="15"/>
      <c r="D2" s="15"/>
      <c r="E2" s="15"/>
      <c r="F2" s="15"/>
      <c r="G2" s="15"/>
      <c r="H2" s="2"/>
      <c r="I2" s="72" t="s">
        <v>37</v>
      </c>
      <c r="J2" s="72"/>
      <c r="K2" s="72"/>
      <c r="L2" s="72"/>
      <c r="M2" s="72"/>
      <c r="N2" s="72"/>
      <c r="O2" s="72"/>
      <c r="P2" s="41"/>
      <c r="Q2" s="41"/>
      <c r="R2" s="41"/>
    </row>
    <row r="3" spans="1:18" ht="15.75" x14ac:dyDescent="0.25">
      <c r="A3" s="15"/>
      <c r="B3" s="15"/>
      <c r="C3" s="15"/>
      <c r="D3" s="15"/>
      <c r="E3" s="15"/>
      <c r="F3" s="15"/>
      <c r="G3" s="15"/>
      <c r="H3" s="2"/>
      <c r="I3" s="72" t="s">
        <v>39</v>
      </c>
      <c r="J3" s="72"/>
      <c r="K3" s="72"/>
      <c r="L3" s="72"/>
      <c r="M3" s="72"/>
      <c r="N3" s="72"/>
      <c r="O3" s="72"/>
      <c r="P3" s="2"/>
      <c r="Q3" s="2"/>
    </row>
    <row r="4" spans="1:18" ht="15.75" x14ac:dyDescent="0.25">
      <c r="A4" s="15"/>
      <c r="B4" s="15"/>
      <c r="C4" s="15"/>
      <c r="D4" s="15"/>
      <c r="E4" s="15"/>
      <c r="F4" s="15"/>
      <c r="G4" s="15"/>
      <c r="H4" s="2"/>
      <c r="I4" s="44"/>
      <c r="J4" s="44"/>
      <c r="K4" s="44"/>
      <c r="L4" s="44"/>
      <c r="M4" s="44"/>
      <c r="N4" s="44"/>
      <c r="O4" s="44"/>
      <c r="P4" s="2"/>
      <c r="Q4" s="2"/>
    </row>
    <row r="5" spans="1:18" ht="18.75" x14ac:dyDescent="0.25">
      <c r="A5" s="15"/>
      <c r="B5" s="15"/>
      <c r="C5" s="15"/>
      <c r="D5" s="15"/>
      <c r="E5" s="15"/>
      <c r="F5" s="15"/>
      <c r="G5" s="15"/>
      <c r="H5" s="2"/>
      <c r="I5" s="47"/>
      <c r="J5" s="65" t="s">
        <v>45</v>
      </c>
      <c r="K5" s="65"/>
      <c r="L5" s="65"/>
      <c r="M5" s="65"/>
      <c r="N5" s="65"/>
      <c r="O5" s="65"/>
      <c r="P5" s="65"/>
      <c r="Q5" s="2"/>
    </row>
    <row r="6" spans="1:18" ht="15.75" x14ac:dyDescent="0.25">
      <c r="A6" s="15"/>
      <c r="B6" s="15"/>
      <c r="C6" s="15"/>
      <c r="D6" s="15"/>
      <c r="E6" s="15"/>
      <c r="F6" s="15"/>
      <c r="G6" s="15"/>
      <c r="H6" s="2"/>
      <c r="I6" s="65" t="s">
        <v>37</v>
      </c>
      <c r="J6" s="65"/>
      <c r="K6" s="65"/>
      <c r="L6" s="65"/>
      <c r="M6" s="65"/>
      <c r="N6" s="65"/>
      <c r="O6" s="65"/>
      <c r="P6" s="65"/>
      <c r="Q6" s="2"/>
    </row>
    <row r="7" spans="1:18" ht="15.75" x14ac:dyDescent="0.25">
      <c r="A7" s="15"/>
      <c r="B7" s="15"/>
      <c r="C7" s="15"/>
      <c r="D7" s="15"/>
      <c r="E7" s="15"/>
      <c r="F7" s="15"/>
      <c r="G7" s="15"/>
      <c r="H7" s="2"/>
      <c r="I7" s="65" t="s">
        <v>44</v>
      </c>
      <c r="J7" s="65"/>
      <c r="K7" s="65"/>
      <c r="L7" s="65"/>
      <c r="M7" s="65"/>
      <c r="N7" s="65"/>
      <c r="O7" s="65"/>
      <c r="P7" s="65"/>
      <c r="Q7" s="2"/>
    </row>
    <row r="8" spans="1:18" ht="76.5" customHeight="1" x14ac:dyDescent="0.2">
      <c r="A8" s="15"/>
      <c r="B8" s="16"/>
      <c r="C8" s="16"/>
      <c r="D8" s="16"/>
      <c r="E8" s="16"/>
      <c r="F8" s="73" t="s">
        <v>43</v>
      </c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</row>
    <row r="9" spans="1:18" ht="12.75" customHeight="1" x14ac:dyDescent="0.2">
      <c r="A9" s="15"/>
      <c r="B9" s="15"/>
      <c r="C9" s="15"/>
      <c r="D9" s="15"/>
      <c r="E9" s="15"/>
      <c r="F9" s="15"/>
      <c r="G9" s="15"/>
      <c r="H9" s="2"/>
      <c r="I9" s="15"/>
      <c r="J9" s="15"/>
      <c r="K9" s="2"/>
      <c r="L9" s="15"/>
      <c r="M9" s="15"/>
      <c r="N9" s="15"/>
      <c r="O9" s="15"/>
      <c r="P9" s="2"/>
      <c r="Q9" s="2"/>
    </row>
    <row r="10" spans="1:18" ht="42" customHeight="1" x14ac:dyDescent="0.25">
      <c r="A10" s="15"/>
      <c r="B10" s="28" t="s">
        <v>9</v>
      </c>
      <c r="C10" s="28" t="s">
        <v>0</v>
      </c>
      <c r="D10" s="28" t="s">
        <v>0</v>
      </c>
      <c r="E10" s="28" t="s">
        <v>0</v>
      </c>
      <c r="F10" s="29" t="s">
        <v>8</v>
      </c>
      <c r="G10" s="29" t="s">
        <v>33</v>
      </c>
      <c r="H10" s="29" t="s">
        <v>0</v>
      </c>
      <c r="I10" s="29" t="s">
        <v>34</v>
      </c>
      <c r="J10" s="29" t="s">
        <v>7</v>
      </c>
      <c r="K10" s="29"/>
      <c r="L10" s="29" t="s">
        <v>35</v>
      </c>
      <c r="M10" s="30" t="s">
        <v>7</v>
      </c>
      <c r="N10" s="30"/>
      <c r="O10" s="31" t="s">
        <v>36</v>
      </c>
      <c r="P10" s="74" t="s">
        <v>7</v>
      </c>
      <c r="Q10" s="74"/>
    </row>
    <row r="11" spans="1:18" ht="31.5" x14ac:dyDescent="0.25">
      <c r="A11" s="8"/>
      <c r="B11" s="70" t="s">
        <v>5</v>
      </c>
      <c r="C11" s="70"/>
      <c r="D11" s="70"/>
      <c r="E11" s="71"/>
      <c r="F11" s="32" t="s">
        <v>13</v>
      </c>
      <c r="G11" s="38" t="s">
        <v>10</v>
      </c>
      <c r="H11" s="36"/>
      <c r="I11" s="34">
        <f t="shared" ref="I11:O11" si="0">I12+I16</f>
        <v>302700500</v>
      </c>
      <c r="J11" s="34" t="e">
        <f t="shared" si="0"/>
        <v>#VALUE!</v>
      </c>
      <c r="K11" s="34">
        <f t="shared" si="0"/>
        <v>485825002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  <c r="P11" s="14">
        <v>1211732</v>
      </c>
      <c r="Q11" s="13">
        <v>0</v>
      </c>
    </row>
    <row r="12" spans="1:18" ht="31.5" x14ac:dyDescent="0.25">
      <c r="A12" s="8"/>
      <c r="B12" s="66" t="s">
        <v>4</v>
      </c>
      <c r="C12" s="66"/>
      <c r="D12" s="66"/>
      <c r="E12" s="67"/>
      <c r="F12" s="33" t="s">
        <v>12</v>
      </c>
      <c r="G12" s="39" t="s">
        <v>11</v>
      </c>
      <c r="H12" s="36"/>
      <c r="I12" s="35">
        <f>I13</f>
        <v>302502500</v>
      </c>
      <c r="J12" s="35" t="e">
        <f t="shared" ref="J12:O12" si="1">J13</f>
        <v>#VALUE!</v>
      </c>
      <c r="K12" s="35">
        <f t="shared" si="1"/>
        <v>464305000</v>
      </c>
      <c r="L12" s="35">
        <f t="shared" si="1"/>
        <v>0</v>
      </c>
      <c r="M12" s="35">
        <f t="shared" si="1"/>
        <v>0</v>
      </c>
      <c r="N12" s="35">
        <f t="shared" si="1"/>
        <v>0</v>
      </c>
      <c r="O12" s="35">
        <f t="shared" si="1"/>
        <v>0</v>
      </c>
      <c r="P12" s="12">
        <v>1211732</v>
      </c>
      <c r="Q12" s="11">
        <v>0</v>
      </c>
    </row>
    <row r="13" spans="1:18" ht="47.25" x14ac:dyDescent="0.2">
      <c r="A13" s="8"/>
      <c r="B13" s="21"/>
      <c r="C13" s="21"/>
      <c r="D13" s="21"/>
      <c r="E13" s="22"/>
      <c r="F13" s="49" t="s">
        <v>14</v>
      </c>
      <c r="G13" s="50" t="s">
        <v>15</v>
      </c>
      <c r="H13" s="49"/>
      <c r="I13" s="51">
        <f>I14+I15</f>
        <v>302502500</v>
      </c>
      <c r="J13" s="51" t="e">
        <f t="shared" ref="J13:O13" si="2">J14+J15</f>
        <v>#VALUE!</v>
      </c>
      <c r="K13" s="51">
        <f t="shared" si="2"/>
        <v>464305000</v>
      </c>
      <c r="L13" s="51"/>
      <c r="M13" s="51">
        <f t="shared" si="2"/>
        <v>0</v>
      </c>
      <c r="N13" s="51">
        <f t="shared" si="2"/>
        <v>0</v>
      </c>
      <c r="O13" s="51"/>
      <c r="P13" s="12"/>
      <c r="Q13" s="11"/>
    </row>
    <row r="14" spans="1:18" ht="67.5" customHeight="1" x14ac:dyDescent="0.2">
      <c r="A14" s="8"/>
      <c r="B14" s="24"/>
      <c r="C14" s="24"/>
      <c r="D14" s="24"/>
      <c r="E14" s="25"/>
      <c r="F14" s="52" t="s">
        <v>40</v>
      </c>
      <c r="G14" s="53" t="s">
        <v>41</v>
      </c>
      <c r="H14" s="49">
        <v>4301</v>
      </c>
      <c r="I14" s="54">
        <v>12447000</v>
      </c>
      <c r="J14" s="51" t="s">
        <v>30</v>
      </c>
      <c r="K14" s="51"/>
      <c r="L14" s="51"/>
      <c r="M14" s="51"/>
      <c r="N14" s="51"/>
      <c r="O14" s="51"/>
      <c r="P14" s="26"/>
      <c r="Q14" s="27"/>
    </row>
    <row r="15" spans="1:18" ht="47.25" x14ac:dyDescent="0.2">
      <c r="A15" s="8"/>
      <c r="B15" s="68" t="s">
        <v>6</v>
      </c>
      <c r="C15" s="68"/>
      <c r="D15" s="68"/>
      <c r="E15" s="69"/>
      <c r="F15" s="55" t="s">
        <v>16</v>
      </c>
      <c r="G15" s="56" t="s">
        <v>31</v>
      </c>
      <c r="H15" s="55"/>
      <c r="I15" s="54">
        <v>290055500</v>
      </c>
      <c r="J15" s="54">
        <v>464305000</v>
      </c>
      <c r="K15" s="54">
        <v>464305000</v>
      </c>
      <c r="L15" s="54"/>
      <c r="M15" s="54"/>
      <c r="N15" s="54"/>
      <c r="O15" s="54"/>
      <c r="P15" s="10">
        <v>403824</v>
      </c>
      <c r="Q15" s="9">
        <v>0</v>
      </c>
    </row>
    <row r="16" spans="1:18" ht="15.75" x14ac:dyDescent="0.25">
      <c r="A16" s="8"/>
      <c r="B16" s="19"/>
      <c r="C16" s="19"/>
      <c r="D16" s="19"/>
      <c r="E16" s="20"/>
      <c r="F16" s="57" t="s">
        <v>17</v>
      </c>
      <c r="G16" s="58" t="s">
        <v>18</v>
      </c>
      <c r="H16" s="59"/>
      <c r="I16" s="60">
        <f>I17</f>
        <v>198000</v>
      </c>
      <c r="J16" s="60">
        <f t="shared" ref="J16:O16" si="3">J17</f>
        <v>21520001</v>
      </c>
      <c r="K16" s="60">
        <f t="shared" si="3"/>
        <v>21520002</v>
      </c>
      <c r="L16" s="60">
        <f t="shared" si="3"/>
        <v>0</v>
      </c>
      <c r="M16" s="60">
        <f t="shared" si="3"/>
        <v>0</v>
      </c>
      <c r="N16" s="60">
        <f t="shared" si="3"/>
        <v>0</v>
      </c>
      <c r="O16" s="60">
        <f t="shared" si="3"/>
        <v>0</v>
      </c>
      <c r="P16" s="10"/>
      <c r="Q16" s="9"/>
    </row>
    <row r="17" spans="1:19" ht="31.5" x14ac:dyDescent="0.2">
      <c r="A17" s="8"/>
      <c r="B17" s="19"/>
      <c r="C17" s="19"/>
      <c r="D17" s="19"/>
      <c r="E17" s="20"/>
      <c r="F17" s="49" t="s">
        <v>19</v>
      </c>
      <c r="G17" s="50" t="s">
        <v>20</v>
      </c>
      <c r="H17" s="49"/>
      <c r="I17" s="51">
        <f>I18</f>
        <v>198000</v>
      </c>
      <c r="J17" s="51">
        <f t="shared" ref="J17:O17" si="4">J18</f>
        <v>21520001</v>
      </c>
      <c r="K17" s="51">
        <f t="shared" si="4"/>
        <v>21520002</v>
      </c>
      <c r="L17" s="51"/>
      <c r="M17" s="51">
        <f t="shared" si="4"/>
        <v>0</v>
      </c>
      <c r="N17" s="51">
        <f t="shared" si="4"/>
        <v>0</v>
      </c>
      <c r="O17" s="51"/>
      <c r="P17" s="10"/>
      <c r="Q17" s="9"/>
    </row>
    <row r="18" spans="1:19" ht="18.75" customHeight="1" x14ac:dyDescent="0.2">
      <c r="A18" s="8"/>
      <c r="B18" s="19"/>
      <c r="C18" s="19"/>
      <c r="D18" s="19"/>
      <c r="E18" s="20"/>
      <c r="F18" s="55" t="s">
        <v>21</v>
      </c>
      <c r="G18" s="56" t="s">
        <v>22</v>
      </c>
      <c r="H18" s="55"/>
      <c r="I18" s="54">
        <v>198000</v>
      </c>
      <c r="J18" s="54">
        <v>21520001</v>
      </c>
      <c r="K18" s="54">
        <v>21520002</v>
      </c>
      <c r="L18" s="54"/>
      <c r="M18" s="54"/>
      <c r="N18" s="54"/>
      <c r="O18" s="54"/>
      <c r="P18" s="10"/>
      <c r="Q18" s="9"/>
    </row>
    <row r="19" spans="1:19" s="46" customFormat="1" ht="31.5" x14ac:dyDescent="0.25">
      <c r="A19" s="45"/>
      <c r="B19" s="70" t="s">
        <v>2</v>
      </c>
      <c r="C19" s="70"/>
      <c r="D19" s="70"/>
      <c r="E19" s="71"/>
      <c r="F19" s="61" t="s">
        <v>23</v>
      </c>
      <c r="G19" s="62" t="s">
        <v>24</v>
      </c>
      <c r="H19" s="63"/>
      <c r="I19" s="64">
        <f>I20</f>
        <v>35281500</v>
      </c>
      <c r="J19" s="64">
        <f t="shared" ref="J19:O21" si="5">J20</f>
        <v>220698001</v>
      </c>
      <c r="K19" s="64">
        <f t="shared" si="5"/>
        <v>220698002</v>
      </c>
      <c r="L19" s="64">
        <f t="shared" si="5"/>
        <v>35281500</v>
      </c>
      <c r="M19" s="64">
        <f t="shared" si="5"/>
        <v>220698004</v>
      </c>
      <c r="N19" s="64">
        <f t="shared" si="5"/>
        <v>220698005</v>
      </c>
      <c r="O19" s="64">
        <f t="shared" si="5"/>
        <v>35281500</v>
      </c>
      <c r="P19" s="14">
        <v>0</v>
      </c>
      <c r="Q19" s="13">
        <v>388215600</v>
      </c>
    </row>
    <row r="20" spans="1:19" ht="36" customHeight="1" x14ac:dyDescent="0.25">
      <c r="A20" s="8"/>
      <c r="B20" s="66" t="s">
        <v>1</v>
      </c>
      <c r="C20" s="66"/>
      <c r="D20" s="66"/>
      <c r="E20" s="67"/>
      <c r="F20" s="57" t="s">
        <v>25</v>
      </c>
      <c r="G20" s="58" t="s">
        <v>27</v>
      </c>
      <c r="H20" s="59"/>
      <c r="I20" s="60">
        <f>I21</f>
        <v>35281500</v>
      </c>
      <c r="J20" s="60">
        <f t="shared" si="5"/>
        <v>220698001</v>
      </c>
      <c r="K20" s="60">
        <f t="shared" si="5"/>
        <v>220698002</v>
      </c>
      <c r="L20" s="60">
        <f t="shared" si="5"/>
        <v>35281500</v>
      </c>
      <c r="M20" s="60">
        <f t="shared" si="5"/>
        <v>220698004</v>
      </c>
      <c r="N20" s="60">
        <f t="shared" si="5"/>
        <v>220698005</v>
      </c>
      <c r="O20" s="60">
        <f t="shared" si="5"/>
        <v>35281500</v>
      </c>
      <c r="P20" s="12">
        <v>0</v>
      </c>
      <c r="Q20" s="11">
        <v>388215600</v>
      </c>
    </row>
    <row r="21" spans="1:19" s="46" customFormat="1" ht="51.75" customHeight="1" x14ac:dyDescent="0.2">
      <c r="A21" s="45"/>
      <c r="B21" s="42"/>
      <c r="C21" s="42"/>
      <c r="D21" s="42"/>
      <c r="E21" s="43"/>
      <c r="F21" s="49" t="s">
        <v>26</v>
      </c>
      <c r="G21" s="50" t="s">
        <v>28</v>
      </c>
      <c r="H21" s="49"/>
      <c r="I21" s="51">
        <f>I22</f>
        <v>35281500</v>
      </c>
      <c r="J21" s="51">
        <f t="shared" si="5"/>
        <v>220698001</v>
      </c>
      <c r="K21" s="51">
        <f t="shared" si="5"/>
        <v>220698002</v>
      </c>
      <c r="L21" s="51">
        <f t="shared" si="5"/>
        <v>35281500</v>
      </c>
      <c r="M21" s="51">
        <f t="shared" si="5"/>
        <v>220698004</v>
      </c>
      <c r="N21" s="51">
        <f t="shared" si="5"/>
        <v>220698005</v>
      </c>
      <c r="O21" s="51">
        <f t="shared" si="5"/>
        <v>35281500</v>
      </c>
      <c r="P21" s="14"/>
      <c r="Q21" s="13"/>
    </row>
    <row r="22" spans="1:19" ht="47.25" x14ac:dyDescent="0.2">
      <c r="A22" s="8"/>
      <c r="B22" s="68" t="s">
        <v>3</v>
      </c>
      <c r="C22" s="68"/>
      <c r="D22" s="68"/>
      <c r="E22" s="69"/>
      <c r="F22" s="55" t="s">
        <v>29</v>
      </c>
      <c r="G22" s="56" t="s">
        <v>32</v>
      </c>
      <c r="H22" s="55"/>
      <c r="I22" s="54">
        <v>35281500</v>
      </c>
      <c r="J22" s="54">
        <v>220698001</v>
      </c>
      <c r="K22" s="54">
        <v>220698002</v>
      </c>
      <c r="L22" s="54">
        <v>35281500</v>
      </c>
      <c r="M22" s="54">
        <v>220698004</v>
      </c>
      <c r="N22" s="54">
        <v>220698005</v>
      </c>
      <c r="O22" s="54">
        <v>35281500</v>
      </c>
      <c r="P22" s="10">
        <v>0</v>
      </c>
      <c r="Q22" s="9">
        <v>388215600</v>
      </c>
      <c r="S22" s="23"/>
    </row>
    <row r="23" spans="1:19" ht="24" customHeight="1" x14ac:dyDescent="0.2">
      <c r="A23" s="7"/>
      <c r="B23" s="3"/>
      <c r="C23" s="6"/>
      <c r="D23" s="5"/>
      <c r="E23" s="4"/>
      <c r="F23" s="37" t="s">
        <v>38</v>
      </c>
      <c r="G23" s="37"/>
      <c r="H23" s="29"/>
      <c r="I23" s="35">
        <f>I11+I19</f>
        <v>337982000</v>
      </c>
      <c r="J23" s="35" t="e">
        <f t="shared" ref="J23:O23" si="6">J11+J19</f>
        <v>#VALUE!</v>
      </c>
      <c r="K23" s="35">
        <f t="shared" si="6"/>
        <v>706523004</v>
      </c>
      <c r="L23" s="35">
        <f t="shared" si="6"/>
        <v>35281500</v>
      </c>
      <c r="M23" s="35">
        <f t="shared" si="6"/>
        <v>220698004</v>
      </c>
      <c r="N23" s="35">
        <f t="shared" si="6"/>
        <v>220698005</v>
      </c>
      <c r="O23" s="35">
        <f t="shared" si="6"/>
        <v>35281500</v>
      </c>
      <c r="P23" s="18" t="e">
        <f>#REF!+P11+P19</f>
        <v>#REF!</v>
      </c>
      <c r="Q23" s="18" t="e">
        <f>#REF!+Q11+Q19</f>
        <v>#REF!</v>
      </c>
      <c r="R23" s="48" t="s">
        <v>46</v>
      </c>
    </row>
    <row r="24" spans="1:19" x14ac:dyDescent="0.2">
      <c r="I24" s="17"/>
      <c r="J24" s="17"/>
      <c r="K24" s="17"/>
      <c r="L24" s="17"/>
    </row>
  </sheetData>
  <customSheetViews>
    <customSheetView guid="{84AC1161-5DED-46E3-9D00-9F0A315643FA}" scale="80" showPageBreaks="1" showGridLines="0" printArea="1" hiddenColumns="1" view="pageBreakPreview">
      <selection activeCell="G3" sqref="G3"/>
      <pageMargins left="0.78740157480314965" right="0.39370078740157483" top="0.78740157480314965" bottom="0.78740157480314965" header="0.31496062992125984" footer="0.51181102362204722"/>
      <pageSetup paperSize="9" fitToHeight="0" orientation="landscape" r:id="rId1"/>
      <headerFooter differentFirst="1" alignWithMargins="0">
        <oddHeader>&amp;C&amp;"Times New Roman,обычный"&amp;14&amp;P</oddHeader>
      </headerFooter>
    </customSheetView>
    <customSheetView guid="{3B2D431E-4D07-4BFB-B24A-A658C08424ED}" scale="80" showPageBreaks="1" showGridLines="0" hiddenColumns="1">
      <pane xSplit="6" ySplit="5" topLeftCell="G15" activePane="bottomRight" state="frozen"/>
      <selection pane="bottomRight" activeCell="G21" sqref="G2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6" activePane="bottomRight" state="frozen"/>
      <selection pane="bottomRight" activeCell="O12" sqref="O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25">
      <selection activeCell="F26" sqref="F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27" activePane="bottomRight" state="frozen"/>
      <selection pane="bottomRight" activeCell="I33" sqref="I33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1B024550-EEFD-4711-9190-1CFEBFD32CBC}" showPageBreaks="1" showGridLines="0" hiddenColumns="1" topLeftCell="A29">
      <selection activeCell="L12" sqref="L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5DF13D2C-F53C-4C53-B231-92518E8A2152}" scale="80" showGridLines="0" hiddenColumns="1">
      <selection activeCell="AB11" sqref="AB1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</customSheetViews>
  <mergeCells count="13">
    <mergeCell ref="I3:O3"/>
    <mergeCell ref="I2:O2"/>
    <mergeCell ref="B15:E15"/>
    <mergeCell ref="F8:Q8"/>
    <mergeCell ref="P10:Q10"/>
    <mergeCell ref="B11:E11"/>
    <mergeCell ref="B12:E12"/>
    <mergeCell ref="J5:P5"/>
    <mergeCell ref="I6:P6"/>
    <mergeCell ref="I7:P7"/>
    <mergeCell ref="B20:E20"/>
    <mergeCell ref="B22:E22"/>
    <mergeCell ref="B19:E19"/>
  </mergeCells>
  <pageMargins left="0.78740157480314965" right="0.39370078740157483" top="1.1811023622047245" bottom="0.59055118110236227" header="0.78740157480314965" footer="0.51181102362204722"/>
  <pageSetup paperSize="9" fitToHeight="0" orientation="landscape" r:id="rId8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Лобода Инна Анатольевна</cp:lastModifiedBy>
  <cp:lastPrinted>2017-01-28T15:21:59Z</cp:lastPrinted>
  <dcterms:created xsi:type="dcterms:W3CDTF">2014-10-14T09:54:32Z</dcterms:created>
  <dcterms:modified xsi:type="dcterms:W3CDTF">2017-02-01T10:23:09Z</dcterms:modified>
</cp:coreProperties>
</file>