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50" yWindow="650" windowWidth="18500" windowHeight="678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Лист1!$7:$8</definedName>
    <definedName name="_xlnm.Print_Area" localSheetId="0">Лист1!$B$2:$I$83</definedName>
  </definedNames>
  <calcPr calcId="145621"/>
</workbook>
</file>

<file path=xl/calcChain.xml><?xml version="1.0" encoding="utf-8"?>
<calcChain xmlns="http://schemas.openxmlformats.org/spreadsheetml/2006/main">
  <c r="H82" i="1" l="1"/>
  <c r="I83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6" i="1"/>
  <c r="I25" i="1"/>
  <c r="I24" i="1"/>
  <c r="I23" i="1"/>
  <c r="I22" i="1"/>
  <c r="I21" i="1"/>
  <c r="I19" i="1"/>
  <c r="I18" i="1"/>
  <c r="I17" i="1"/>
  <c r="I15" i="1"/>
  <c r="I14" i="1"/>
  <c r="I13" i="1"/>
  <c r="I12" i="1"/>
  <c r="I11" i="1"/>
  <c r="I10" i="1"/>
  <c r="I9" i="1"/>
  <c r="H83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F83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<sst xmlns="http://schemas.openxmlformats.org/spreadsheetml/2006/main" count="88" uniqueCount="88">
  <si>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</si>
  <si>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</si>
  <si>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</si>
  <si>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</si>
  <si>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</si>
  <si>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</si>
  <si>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</si>
  <si>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</si>
  <si>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</si>
  <si>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</si>
  <si>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Мобилизационная подготовка экономики</t>
  </si>
  <si>
    <t>НАЦИОНАЛЬНАЯ БЕЗОПАСНОСТЬ И ПРАВООХРАНИТЕЛЬНАЯ ДЕЯТЕЛЬНОСТЬ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</si>
  <si>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</si>
  <si>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</si>
  <si>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</si>
  <si>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</si>
  <si>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</si>
  <si>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Топливно-энергетический комплекс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</si>
  <si>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</si>
  <si>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</si>
  <si>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</si>
  <si>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</si>
  <si>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</si>
  <si>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</si>
  <si>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</si>
  <si>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</si>
  <si>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</si>
  <si>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</si>
  <si>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</si>
  <si>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</si>
  <si>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</si>
  <si>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</si>
  <si>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</si>
  <si>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</si>
  <si>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</si>
  <si>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</si>
  <si>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</si>
  <si>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</si>
  <si>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</si>
  <si>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</si>
  <si>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</si>
  <si>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</si>
  <si>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</si>
  <si>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</si>
  <si>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</si>
  <si>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</si>
  <si>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</si>
  <si>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</si>
  <si>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</si>
  <si>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</si>
  <si>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</si>
  <si>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</si>
  <si>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</si>
  <si>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</si>
  <si>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</si>
  <si>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</si>
  <si>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</si>
  <si>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</si>
  <si>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</si>
  <si>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</si>
  <si>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</si>
  <si>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</si>
  <si>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</si>
  <si>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</si>
  <si>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</si>
  <si>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</si>
  <si>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</si>
  <si>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</si>
  <si>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</si>
  <si>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</si>
  <si>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</si>
  <si>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</si>
  <si>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</si>
  <si>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Разделы и подразделы бюджетной классификации</t>
  </si>
  <si>
    <t>Прочие межбюджетные трансферты общего характера</t>
  </si>
  <si>
    <t>ИТОГО</t>
  </si>
  <si>
    <t>Код РзПр</t>
  </si>
  <si>
    <t>руб.</t>
  </si>
  <si>
    <t>% к утвержденным бюджетным ассигнованиям</t>
  </si>
  <si>
    <t>Утвержденные бюджетные ассигнования на 01.04.2024</t>
  </si>
  <si>
    <t>Исполнено на 01.04.2024</t>
  </si>
  <si>
    <r>
      <rPr>
        <b/>
        <u/>
        <sz val="10"/>
        <color rgb="FF7030A0"/>
        <rFont val="Arial Narrow"/>
        <family val="2"/>
        <charset val="204"/>
      </rPr>
      <t>Справочно</t>
    </r>
    <r>
      <rPr>
        <b/>
        <sz val="10"/>
        <color rgb="FF7030A0"/>
        <rFont val="Arial Narrow"/>
        <family val="2"/>
        <charset val="204"/>
      </rPr>
      <t>, сравнение с АППГ</t>
    </r>
  </si>
  <si>
    <t>Исполнено на 01.04.2023</t>
  </si>
  <si>
    <t>∆ 01.04.2024 к 01.04.2023, руб.</t>
  </si>
  <si>
    <t>∆ 01.04.2024 к 01.04.2023, %</t>
  </si>
  <si>
    <t>(сопоставительная таблица)</t>
  </si>
  <si>
    <t>ИСПОЛНЕНИЕ ЯРОСЛАВСКОГО ОБЛАСТНОГО БЮДЖЕТА ПО РАСХОДАМ НА 01.04.2024  ПО РАЗДЕЛАМ И ПОДРАЗДЕЛАМ БЮДЖЕТНОЙ КЛАССИФИКАЦИИ, руб.</t>
  </si>
  <si>
    <t>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</si>
</sst>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##,##0.00"/>
  </numFmts>
  <fonts count="2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9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7030A0"/>
      <name val="Arial Narrow"/>
      <family val="2"/>
      <charset val="204"/>
    </font>
    <font>
      <sz val="10"/>
      <color rgb="FF7030A0"/>
      <name val="Arial Narrow"/>
      <family val="2"/>
      <charset val="204"/>
    </font>
    <font>
      <i/>
      <sz val="8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b/>
      <u/>
      <sz val="10"/>
      <color rgb="FF7030A0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sz val="10"/>
      <color rgb="FF008E40"/>
      <name val="Arial Narrow"/>
      <family val="2"/>
      <charset val="204"/>
    </font>
    <font>
      <sz val="10"/>
      <color rgb="FF008E40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10"/>
      <color rgb="FFFF0000"/>
      <name val="Arial Narrow"/>
      <family val="2"/>
      <charset val="204"/>
    </font>
    <font>
      <sz val="1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2" fillId="0" borderId="0" xfId="0" applyFont="1" applyAlignment="1"/>
    <xf numFmtId="0" fontId="5" fillId="0" borderId="0" xfId="0" applyFont="1"/>
    <xf numFmtId="10" fontId="8" fillId="0" borderId="1" xfId="1" applyNumberFormat="1" applyFont="1" applyBorder="1" applyAlignment="1">
      <alignment horizontal="center" vertical="center" wrapText="1"/>
    </xf>
    <xf numFmtId="10" fontId="10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/>
    </xf>
    <xf numFmtId="10" fontId="18" fillId="0" borderId="1" xfId="1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10" fontId="21" fillId="0" borderId="1" xfId="1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14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008E40"/>
      <color rgb="FF9747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83"/>
  <sheetViews>
    <sheetView tabSelected="1" topLeftCell="B1" zoomScale="110" zoomScaleNormal="110" workbookViewId="0">
      <selection activeCell="F89" sqref="F89"/>
    </sheetView>
  </sheetViews>
  <sheetFormatPr defaultRowHeight="14.5" x14ac:dyDescent="0.35"/>
  <cols>
    <col min="1" max="1" width="1.7265625" customWidth="1"/>
    <col min="2" max="2" width="4.453125" customWidth="1"/>
    <col min="3" max="3" width="41.54296875" customWidth="1"/>
    <col min="4" max="4" width="14.6328125" customWidth="1"/>
    <col min="5" max="5" width="13.7265625" customWidth="1"/>
    <col min="6" max="6" width="13.26953125" customWidth="1"/>
    <col min="7" max="7" width="14.7265625" customWidth="1"/>
    <col min="8" max="8" width="12.36328125" customWidth="1"/>
    <col min="9" max="9" width="10.36328125" customWidth="1"/>
  </cols>
  <sheetData>
    <row r="2" spans="2:10" ht="24" customHeight="1" x14ac:dyDescent="0.35">
      <c r="B2" s="33" t="s">
        <v>87</v>
      </c>
      <c r="C2" s="34"/>
      <c r="D2" s="34"/>
      <c r="E2" s="34"/>
      <c r="F2" s="34"/>
      <c r="G2" s="34"/>
      <c r="H2" s="34"/>
      <c r="I2" s="34"/>
    </row>
    <row r="3" spans="2:10" x14ac:dyDescent="0.35">
      <c r="B3" s="38" t="s">
        <v>86</v>
      </c>
      <c r="C3" s="38"/>
      <c r="D3" s="38"/>
      <c r="E3" s="38"/>
      <c r="F3" s="38"/>
      <c r="G3" s="38"/>
      <c r="H3" s="38"/>
      <c r="I3" s="38"/>
      <c r="J3" s="9"/>
    </row>
    <row r="4" spans="2:10" ht="6" customHeight="1" x14ac:dyDescent="0.35">
      <c r="B4" s="10"/>
      <c r="C4" s="10"/>
      <c r="D4" s="10"/>
      <c r="E4" s="10"/>
      <c r="F4" s="10"/>
      <c r="G4" s="10"/>
      <c r="H4" s="11"/>
      <c r="I4" s="11"/>
    </row>
    <row r="5" spans="2:10" x14ac:dyDescent="0.35">
      <c r="B5" s="35" t="s">
        <v>85</v>
      </c>
      <c r="C5" s="35"/>
      <c r="D5" s="35"/>
      <c r="E5" s="35"/>
      <c r="F5" s="35"/>
      <c r="G5" s="35"/>
      <c r="H5" s="35"/>
      <c r="I5" s="35"/>
    </row>
    <row r="6" spans="2:10" ht="5.15" customHeight="1" x14ac:dyDescent="0.35">
      <c r="B6" s="1"/>
      <c r="C6" s="1"/>
      <c r="D6" s="1"/>
      <c r="E6" s="15"/>
      <c r="F6" s="15"/>
      <c r="G6" s="15"/>
    </row>
    <row r="7" spans="2:10" ht="15.5" customHeight="1" x14ac:dyDescent="0.35">
      <c r="B7" s="37" t="s">
        <v>76</v>
      </c>
      <c r="C7" s="36" t="s">
        <v>73</v>
      </c>
      <c r="D7" s="39" t="s">
        <v>79</v>
      </c>
      <c r="E7" s="40" t="s">
        <v>80</v>
      </c>
      <c r="F7" s="40"/>
      <c r="G7" s="41" t="s">
        <v>81</v>
      </c>
      <c r="H7" s="41"/>
      <c r="I7" s="41"/>
    </row>
    <row r="8" spans="2:10" ht="55" customHeight="1" x14ac:dyDescent="0.35">
      <c r="B8" s="37"/>
      <c r="C8" s="36"/>
      <c r="D8" s="39"/>
      <c r="E8" s="16" t="s">
        <v>77</v>
      </c>
      <c r="F8" s="14" t="s">
        <v>78</v>
      </c>
      <c r="G8" s="17" t="s">
        <v>82</v>
      </c>
      <c r="H8" s="18" t="s">
        <v>83</v>
      </c>
      <c r="I8" s="17" t="s">
        <v>84</v>
      </c>
    </row>
    <row r="9" spans="2:10" x14ac:dyDescent="0.35">
      <c r="B9" s="7">
        <v>100</v>
      </c>
      <c r="C9" s="2" t="s">
        <v>0</v>
      </c>
      <c r="D9" s="19">
        <v>6267268002</v>
      </c>
      <c r="E9" s="19">
        <v>865988250.88</v>
      </c>
      <c r="F9" s="12">
        <f>E9/D9</f>
        <v>0.13817635540775458</v>
      </c>
      <c r="G9" s="30">
        <v>542998222.05999994</v>
      </c>
      <c r="H9" s="24">
        <f>E9-G9</f>
        <v>322990028.82000005</v>
      </c>
      <c r="I9" s="25">
        <f>E9/G9-1</f>
        <v>0.59482704675285381</v>
      </c>
    </row>
    <row r="10" spans="2:10" ht="42.5" x14ac:dyDescent="0.35">
      <c r="B10" s="8">
        <v>102</v>
      </c>
      <c r="C10" s="3" t="s">
        <v>1</v>
      </c>
      <c r="D10" s="20">
        <v>5043002</v>
      </c>
      <c r="E10" s="20">
        <v>1203826.17</v>
      </c>
      <c r="F10" s="13">
        <f t="shared" ref="F10:F73" si="0">E10/D10</f>
        <v>0.23871221347919352</v>
      </c>
      <c r="G10" s="22">
        <v>998353.01</v>
      </c>
      <c r="H10" s="26">
        <f t="shared" ref="H10:H73" si="1">E10-G10</f>
        <v>205473.15999999992</v>
      </c>
      <c r="I10" s="25">
        <f t="shared" ref="I10:I73" si="2">E10/G10-1</f>
        <v>0.20581213052084646</v>
      </c>
    </row>
    <row r="11" spans="2:10" ht="56.5" x14ac:dyDescent="0.35">
      <c r="B11" s="8">
        <v>103</v>
      </c>
      <c r="C11" s="3" t="s">
        <v>2</v>
      </c>
      <c r="D11" s="20">
        <v>286186116</v>
      </c>
      <c r="E11" s="20">
        <v>43309438.600000001</v>
      </c>
      <c r="F11" s="13">
        <f t="shared" si="0"/>
        <v>0.15133312267321872</v>
      </c>
      <c r="G11" s="22">
        <v>48200849.509999998</v>
      </c>
      <c r="H11" s="27">
        <f t="shared" si="1"/>
        <v>-4891410.9099999964</v>
      </c>
      <c r="I11" s="28">
        <f t="shared" si="2"/>
        <v>-0.10147976560008964</v>
      </c>
    </row>
    <row r="12" spans="2:10" ht="56.5" x14ac:dyDescent="0.35">
      <c r="B12" s="8">
        <v>104</v>
      </c>
      <c r="C12" s="3" t="s">
        <v>3</v>
      </c>
      <c r="D12" s="20">
        <v>461276576</v>
      </c>
      <c r="E12" s="20">
        <v>81657921.579999998</v>
      </c>
      <c r="F12" s="13">
        <f t="shared" si="0"/>
        <v>0.17702594458210685</v>
      </c>
      <c r="G12" s="22">
        <v>64725738.729999997</v>
      </c>
      <c r="H12" s="26">
        <f t="shared" si="1"/>
        <v>16932182.850000001</v>
      </c>
      <c r="I12" s="25">
        <f t="shared" si="2"/>
        <v>0.26159891230645838</v>
      </c>
    </row>
    <row r="13" spans="2:10" x14ac:dyDescent="0.35">
      <c r="B13" s="8">
        <v>105</v>
      </c>
      <c r="C13" s="3" t="s">
        <v>4</v>
      </c>
      <c r="D13" s="20">
        <v>230266589</v>
      </c>
      <c r="E13" s="20">
        <v>41763421.130000003</v>
      </c>
      <c r="F13" s="13">
        <f t="shared" si="0"/>
        <v>0.18136986920842435</v>
      </c>
      <c r="G13" s="22">
        <v>28375362.699999999</v>
      </c>
      <c r="H13" s="26">
        <f t="shared" si="1"/>
        <v>13388058.430000003</v>
      </c>
      <c r="I13" s="25">
        <f t="shared" si="2"/>
        <v>0.47181981677365492</v>
      </c>
    </row>
    <row r="14" spans="2:10" ht="42.5" x14ac:dyDescent="0.35">
      <c r="B14" s="8">
        <v>106</v>
      </c>
      <c r="C14" s="3" t="s">
        <v>72</v>
      </c>
      <c r="D14" s="20">
        <v>196209027</v>
      </c>
      <c r="E14" s="20">
        <v>29088254.370000001</v>
      </c>
      <c r="F14" s="13">
        <f t="shared" si="0"/>
        <v>0.14825135629463165</v>
      </c>
      <c r="G14" s="22">
        <v>27879672</v>
      </c>
      <c r="H14" s="26">
        <f t="shared" si="1"/>
        <v>1208582.370000001</v>
      </c>
      <c r="I14" s="25">
        <f t="shared" si="2"/>
        <v>4.3349949382474939E-2</v>
      </c>
    </row>
    <row r="15" spans="2:10" ht="28.5" customHeight="1" x14ac:dyDescent="0.35">
      <c r="B15" s="8">
        <v>107</v>
      </c>
      <c r="C15" s="4" t="s">
        <v>5</v>
      </c>
      <c r="D15" s="20">
        <v>125415500</v>
      </c>
      <c r="E15" s="20">
        <v>56919579.850000001</v>
      </c>
      <c r="F15" s="13">
        <f t="shared" si="0"/>
        <v>0.45384804788881761</v>
      </c>
      <c r="G15" s="22">
        <v>8953674.8100000005</v>
      </c>
      <c r="H15" s="26">
        <f t="shared" si="1"/>
        <v>47965905.039999999</v>
      </c>
      <c r="I15" s="25">
        <f t="shared" si="2"/>
        <v>5.3571194015700465</v>
      </c>
    </row>
    <row r="16" spans="2:10" x14ac:dyDescent="0.35">
      <c r="B16" s="8">
        <v>111</v>
      </c>
      <c r="C16" s="3" t="s">
        <v>6</v>
      </c>
      <c r="D16" s="20">
        <v>59221496</v>
      </c>
      <c r="E16" s="20">
        <v>0</v>
      </c>
      <c r="F16" s="13">
        <f t="shared" si="0"/>
        <v>0</v>
      </c>
      <c r="G16" s="23">
        <v>0</v>
      </c>
      <c r="H16" s="29">
        <f t="shared" si="1"/>
        <v>0</v>
      </c>
      <c r="I16" s="25"/>
    </row>
    <row r="17" spans="2:9" x14ac:dyDescent="0.35">
      <c r="B17" s="8">
        <v>113</v>
      </c>
      <c r="C17" s="3" t="s">
        <v>7</v>
      </c>
      <c r="D17" s="20">
        <v>4903649696</v>
      </c>
      <c r="E17" s="20">
        <v>612045809.17999995</v>
      </c>
      <c r="F17" s="13">
        <f t="shared" si="0"/>
        <v>0.12481434179102502</v>
      </c>
      <c r="G17" s="22">
        <v>115633096.34</v>
      </c>
      <c r="H17" s="26">
        <f t="shared" si="1"/>
        <v>496412712.83999991</v>
      </c>
      <c r="I17" s="25">
        <f t="shared" si="2"/>
        <v>4.2929985320152673</v>
      </c>
    </row>
    <row r="18" spans="2:9" x14ac:dyDescent="0.35">
      <c r="B18" s="7">
        <v>200</v>
      </c>
      <c r="C18" s="2" t="s">
        <v>8</v>
      </c>
      <c r="D18" s="19">
        <v>125891100</v>
      </c>
      <c r="E18" s="19">
        <v>71721553.519999996</v>
      </c>
      <c r="F18" s="12">
        <f t="shared" si="0"/>
        <v>0.56971107187084702</v>
      </c>
      <c r="G18" s="30">
        <v>13300559.48</v>
      </c>
      <c r="H18" s="24">
        <f t="shared" si="1"/>
        <v>58420994.039999992</v>
      </c>
      <c r="I18" s="25">
        <f t="shared" si="2"/>
        <v>4.392371172644836</v>
      </c>
    </row>
    <row r="19" spans="2:9" x14ac:dyDescent="0.35">
      <c r="B19" s="8">
        <v>203</v>
      </c>
      <c r="C19" s="3" t="s">
        <v>9</v>
      </c>
      <c r="D19" s="20">
        <v>120891100</v>
      </c>
      <c r="E19" s="20">
        <v>71721553.519999996</v>
      </c>
      <c r="F19" s="13">
        <f t="shared" si="0"/>
        <v>0.59327405838808644</v>
      </c>
      <c r="G19" s="22">
        <v>13300559.48</v>
      </c>
      <c r="H19" s="26">
        <f t="shared" si="1"/>
        <v>58420994.039999992</v>
      </c>
      <c r="I19" s="25">
        <f t="shared" si="2"/>
        <v>4.392371172644836</v>
      </c>
    </row>
    <row r="20" spans="2:9" x14ac:dyDescent="0.35">
      <c r="B20" s="8">
        <v>204</v>
      </c>
      <c r="C20" s="3" t="s">
        <v>10</v>
      </c>
      <c r="D20" s="20">
        <v>5000000</v>
      </c>
      <c r="E20" s="20">
        <v>0</v>
      </c>
      <c r="F20" s="13">
        <f t="shared" si="0"/>
        <v>0</v>
      </c>
      <c r="G20" s="22">
        <v>0</v>
      </c>
      <c r="H20" s="29">
        <f t="shared" si="1"/>
        <v>0</v>
      </c>
      <c r="I20" s="25"/>
    </row>
    <row r="21" spans="2:9" ht="28.5" x14ac:dyDescent="0.35">
      <c r="B21" s="7">
        <v>300</v>
      </c>
      <c r="C21" s="2" t="s">
        <v>11</v>
      </c>
      <c r="D21" s="20">
        <v>1081378431</v>
      </c>
      <c r="E21" s="20">
        <v>326825295.33999997</v>
      </c>
      <c r="F21" s="13">
        <f t="shared" si="0"/>
        <v>0.30223027015414916</v>
      </c>
      <c r="G21" s="22">
        <v>169698104.06</v>
      </c>
      <c r="H21" s="26">
        <f t="shared" si="1"/>
        <v>157127191.27999997</v>
      </c>
      <c r="I21" s="25">
        <f t="shared" si="2"/>
        <v>0.92592190201750668</v>
      </c>
    </row>
    <row r="22" spans="2:9" x14ac:dyDescent="0.35">
      <c r="B22" s="8">
        <v>309</v>
      </c>
      <c r="C22" s="3" t="s">
        <v>12</v>
      </c>
      <c r="D22" s="20">
        <v>11907479</v>
      </c>
      <c r="E22" s="20">
        <v>2418228</v>
      </c>
      <c r="F22" s="13">
        <f t="shared" si="0"/>
        <v>0.20308480073741889</v>
      </c>
      <c r="G22" s="22">
        <v>2068228</v>
      </c>
      <c r="H22" s="26">
        <f t="shared" si="1"/>
        <v>350000</v>
      </c>
      <c r="I22" s="25">
        <f t="shared" si="2"/>
        <v>0.1692269904478616</v>
      </c>
    </row>
    <row r="23" spans="2:9" ht="42.5" customHeight="1" x14ac:dyDescent="0.35">
      <c r="B23" s="8">
        <v>310</v>
      </c>
      <c r="C23" s="3" t="s">
        <v>13</v>
      </c>
      <c r="D23" s="20">
        <v>1060592460</v>
      </c>
      <c r="E23" s="20">
        <v>324407067.33999997</v>
      </c>
      <c r="F23" s="13">
        <f t="shared" si="0"/>
        <v>0.30587344298110508</v>
      </c>
      <c r="G23" s="22">
        <v>18223970.829999998</v>
      </c>
      <c r="H23" s="26">
        <f t="shared" si="1"/>
        <v>306183096.50999999</v>
      </c>
      <c r="I23" s="25">
        <f t="shared" si="2"/>
        <v>16.801118667615867</v>
      </c>
    </row>
    <row r="24" spans="2:9" ht="28.5" customHeight="1" x14ac:dyDescent="0.35">
      <c r="B24" s="8">
        <v>314</v>
      </c>
      <c r="C24" s="3" t="s">
        <v>14</v>
      </c>
      <c r="D24" s="20">
        <v>8878492</v>
      </c>
      <c r="E24" s="20">
        <v>0</v>
      </c>
      <c r="F24" s="13">
        <f t="shared" si="0"/>
        <v>0</v>
      </c>
      <c r="G24" s="22">
        <v>571502.21</v>
      </c>
      <c r="H24" s="27">
        <f t="shared" si="1"/>
        <v>-571502.21</v>
      </c>
      <c r="I24" s="28">
        <f t="shared" si="2"/>
        <v>-1</v>
      </c>
    </row>
    <row r="25" spans="2:9" x14ac:dyDescent="0.35">
      <c r="B25" s="7">
        <v>400</v>
      </c>
      <c r="C25" s="2" t="s">
        <v>15</v>
      </c>
      <c r="D25" s="19">
        <v>39898937396</v>
      </c>
      <c r="E25" s="19">
        <v>7213533760.71</v>
      </c>
      <c r="F25" s="12">
        <f t="shared" si="0"/>
        <v>0.18079513469532099</v>
      </c>
      <c r="G25" s="30">
        <v>3617128683.8899999</v>
      </c>
      <c r="H25" s="24">
        <f t="shared" si="1"/>
        <v>3596405076.8200002</v>
      </c>
      <c r="I25" s="25">
        <f t="shared" si="2"/>
        <v>0.99427070229425385</v>
      </c>
    </row>
    <row r="26" spans="2:9" x14ac:dyDescent="0.35">
      <c r="B26" s="8">
        <v>401</v>
      </c>
      <c r="C26" s="3" t="s">
        <v>16</v>
      </c>
      <c r="D26" s="20">
        <v>525440453</v>
      </c>
      <c r="E26" s="20">
        <v>54707969.460000001</v>
      </c>
      <c r="F26" s="13">
        <f t="shared" si="0"/>
        <v>0.10411830521925955</v>
      </c>
      <c r="G26" s="22">
        <v>55964948.390000001</v>
      </c>
      <c r="H26" s="27">
        <f t="shared" si="1"/>
        <v>-1256978.9299999997</v>
      </c>
      <c r="I26" s="28">
        <f t="shared" si="2"/>
        <v>-2.2460110589945681E-2</v>
      </c>
    </row>
    <row r="27" spans="2:9" x14ac:dyDescent="0.35">
      <c r="B27" s="8">
        <v>402</v>
      </c>
      <c r="C27" s="3" t="s">
        <v>17</v>
      </c>
      <c r="D27" s="21">
        <v>0</v>
      </c>
      <c r="E27" s="21">
        <v>0</v>
      </c>
      <c r="F27" s="13"/>
      <c r="G27" s="23">
        <v>0</v>
      </c>
      <c r="H27" s="29">
        <f t="shared" si="1"/>
        <v>0</v>
      </c>
      <c r="I27" s="25"/>
    </row>
    <row r="28" spans="2:9" x14ac:dyDescent="0.35">
      <c r="B28" s="8">
        <v>405</v>
      </c>
      <c r="C28" s="3" t="s">
        <v>18</v>
      </c>
      <c r="D28" s="20">
        <v>1276302904</v>
      </c>
      <c r="E28" s="20">
        <v>387374023.61000001</v>
      </c>
      <c r="F28" s="13">
        <f t="shared" si="0"/>
        <v>0.3035126084849839</v>
      </c>
      <c r="G28" s="22">
        <v>367400656.25</v>
      </c>
      <c r="H28" s="26">
        <f t="shared" si="1"/>
        <v>19973367.360000014</v>
      </c>
      <c r="I28" s="25">
        <f t="shared" si="2"/>
        <v>5.4363994783964253E-2</v>
      </c>
    </row>
    <row r="29" spans="2:9" x14ac:dyDescent="0.35">
      <c r="B29" s="8">
        <v>406</v>
      </c>
      <c r="C29" s="3" t="s">
        <v>19</v>
      </c>
      <c r="D29" s="20">
        <v>163765880</v>
      </c>
      <c r="E29" s="20">
        <v>0</v>
      </c>
      <c r="F29" s="13">
        <f t="shared" si="0"/>
        <v>0</v>
      </c>
      <c r="G29" s="22">
        <v>79187686.219999999</v>
      </c>
      <c r="H29" s="27">
        <f t="shared" si="1"/>
        <v>-79187686.219999999</v>
      </c>
      <c r="I29" s="28">
        <f t="shared" si="2"/>
        <v>-1</v>
      </c>
    </row>
    <row r="30" spans="2:9" x14ac:dyDescent="0.35">
      <c r="B30" s="8">
        <v>407</v>
      </c>
      <c r="C30" s="3" t="s">
        <v>20</v>
      </c>
      <c r="D30" s="20">
        <v>324081464</v>
      </c>
      <c r="E30" s="20">
        <v>40808435.140000001</v>
      </c>
      <c r="F30" s="13">
        <f t="shared" si="0"/>
        <v>0.12592029990336009</v>
      </c>
      <c r="G30" s="22">
        <v>36523316.920000002</v>
      </c>
      <c r="H30" s="26">
        <f t="shared" si="1"/>
        <v>4285118.2199999988</v>
      </c>
      <c r="I30" s="25">
        <f t="shared" si="2"/>
        <v>0.11732554930282046</v>
      </c>
    </row>
    <row r="31" spans="2:9" x14ac:dyDescent="0.35">
      <c r="B31" s="8">
        <v>408</v>
      </c>
      <c r="C31" s="3" t="s">
        <v>21</v>
      </c>
      <c r="D31" s="20">
        <v>15776130957</v>
      </c>
      <c r="E31" s="20">
        <v>3382694817.6500001</v>
      </c>
      <c r="F31" s="13">
        <f t="shared" si="0"/>
        <v>0.21441853055543192</v>
      </c>
      <c r="G31" s="22">
        <v>325561349.45999998</v>
      </c>
      <c r="H31" s="26">
        <f t="shared" si="1"/>
        <v>3057133468.1900001</v>
      </c>
      <c r="I31" s="25">
        <f t="shared" si="2"/>
        <v>9.390345239878096</v>
      </c>
    </row>
    <row r="32" spans="2:9" x14ac:dyDescent="0.35">
      <c r="B32" s="8">
        <v>409</v>
      </c>
      <c r="C32" s="3" t="s">
        <v>22</v>
      </c>
      <c r="D32" s="20">
        <v>18802660840</v>
      </c>
      <c r="E32" s="20">
        <v>3040784268.9299998</v>
      </c>
      <c r="F32" s="13">
        <f t="shared" si="0"/>
        <v>0.16172095507148443</v>
      </c>
      <c r="G32" s="22">
        <v>2602520087.9699998</v>
      </c>
      <c r="H32" s="26">
        <f t="shared" si="1"/>
        <v>438264180.96000004</v>
      </c>
      <c r="I32" s="25">
        <f t="shared" si="2"/>
        <v>0.16839992243896651</v>
      </c>
    </row>
    <row r="33" spans="2:9" x14ac:dyDescent="0.35">
      <c r="B33" s="8">
        <v>410</v>
      </c>
      <c r="C33" s="3" t="s">
        <v>23</v>
      </c>
      <c r="D33" s="20">
        <v>1055180607</v>
      </c>
      <c r="E33" s="20">
        <v>138126303.69</v>
      </c>
      <c r="F33" s="13">
        <f t="shared" si="0"/>
        <v>0.130902996864877</v>
      </c>
      <c r="G33" s="22">
        <v>73225893.099999994</v>
      </c>
      <c r="H33" s="26">
        <f t="shared" si="1"/>
        <v>64900410.590000004</v>
      </c>
      <c r="I33" s="25">
        <f t="shared" si="2"/>
        <v>0.88630411788040053</v>
      </c>
    </row>
    <row r="34" spans="2:9" ht="15" customHeight="1" x14ac:dyDescent="0.35">
      <c r="B34" s="8">
        <v>412</v>
      </c>
      <c r="C34" s="4" t="s">
        <v>24</v>
      </c>
      <c r="D34" s="20">
        <v>1975374291</v>
      </c>
      <c r="E34" s="20">
        <v>169037942.22999999</v>
      </c>
      <c r="F34" s="13">
        <f t="shared" si="0"/>
        <v>8.5572614263612484E-2</v>
      </c>
      <c r="G34" s="22">
        <v>76744745.579999998</v>
      </c>
      <c r="H34" s="26">
        <f t="shared" si="1"/>
        <v>92293196.649999991</v>
      </c>
      <c r="I34" s="25">
        <f t="shared" si="2"/>
        <v>1.2025995519627077</v>
      </c>
    </row>
    <row r="35" spans="2:9" x14ac:dyDescent="0.35">
      <c r="B35" s="7">
        <v>500</v>
      </c>
      <c r="C35" s="2" t="s">
        <v>25</v>
      </c>
      <c r="D35" s="19">
        <v>9365405505</v>
      </c>
      <c r="E35" s="19">
        <v>1212983417.5599999</v>
      </c>
      <c r="F35" s="12">
        <f t="shared" si="0"/>
        <v>0.12951744768685272</v>
      </c>
      <c r="G35" s="30">
        <v>1118661242.8399999</v>
      </c>
      <c r="H35" s="24">
        <f t="shared" si="1"/>
        <v>94322174.720000029</v>
      </c>
      <c r="I35" s="25">
        <f t="shared" si="2"/>
        <v>8.431701314737583E-2</v>
      </c>
    </row>
    <row r="36" spans="2:9" x14ac:dyDescent="0.35">
      <c r="B36" s="8">
        <v>501</v>
      </c>
      <c r="C36" s="3" t="s">
        <v>26</v>
      </c>
      <c r="D36" s="20">
        <v>1344386837</v>
      </c>
      <c r="E36" s="20">
        <v>220344506.27000001</v>
      </c>
      <c r="F36" s="13">
        <f t="shared" si="0"/>
        <v>0.1638996308247847</v>
      </c>
      <c r="G36" s="22">
        <v>62666552.289999999</v>
      </c>
      <c r="H36" s="26">
        <f t="shared" si="1"/>
        <v>157677953.98000002</v>
      </c>
      <c r="I36" s="25">
        <f t="shared" si="2"/>
        <v>2.5161421558715849</v>
      </c>
    </row>
    <row r="37" spans="2:9" x14ac:dyDescent="0.35">
      <c r="B37" s="8">
        <v>502</v>
      </c>
      <c r="C37" s="3" t="s">
        <v>27</v>
      </c>
      <c r="D37" s="20">
        <v>5246237702</v>
      </c>
      <c r="E37" s="20">
        <v>819449698.95000005</v>
      </c>
      <c r="F37" s="13">
        <f t="shared" si="0"/>
        <v>0.15619759254095653</v>
      </c>
      <c r="G37" s="22">
        <v>1031855562.5599999</v>
      </c>
      <c r="H37" s="27">
        <f t="shared" si="1"/>
        <v>-212405863.6099999</v>
      </c>
      <c r="I37" s="28">
        <f t="shared" si="2"/>
        <v>-0.20584844557413429</v>
      </c>
    </row>
    <row r="38" spans="2:9" x14ac:dyDescent="0.35">
      <c r="B38" s="8">
        <v>503</v>
      </c>
      <c r="C38" s="3" t="s">
        <v>28</v>
      </c>
      <c r="D38" s="20">
        <v>2274761651</v>
      </c>
      <c r="E38" s="20">
        <v>146230303.03999999</v>
      </c>
      <c r="F38" s="13">
        <f t="shared" si="0"/>
        <v>6.4283791216418737E-2</v>
      </c>
      <c r="G38" s="22">
        <v>2308500</v>
      </c>
      <c r="H38" s="26">
        <f t="shared" si="1"/>
        <v>143921803.03999999</v>
      </c>
      <c r="I38" s="25">
        <f t="shared" si="2"/>
        <v>62.344294147714962</v>
      </c>
    </row>
    <row r="39" spans="2:9" ht="28.5" x14ac:dyDescent="0.35">
      <c r="B39" s="8">
        <v>505</v>
      </c>
      <c r="C39" s="3" t="s">
        <v>29</v>
      </c>
      <c r="D39" s="20">
        <v>500019315</v>
      </c>
      <c r="E39" s="20">
        <v>26958909.300000001</v>
      </c>
      <c r="F39" s="13">
        <f t="shared" si="0"/>
        <v>5.3915735835124691E-2</v>
      </c>
      <c r="G39" s="22">
        <v>21830627.989999998</v>
      </c>
      <c r="H39" s="26">
        <f t="shared" si="1"/>
        <v>5128281.3100000024</v>
      </c>
      <c r="I39" s="25">
        <f t="shared" si="2"/>
        <v>0.23491222113945254</v>
      </c>
    </row>
    <row r="40" spans="2:9" x14ac:dyDescent="0.35">
      <c r="B40" s="7">
        <v>600</v>
      </c>
      <c r="C40" s="2" t="s">
        <v>30</v>
      </c>
      <c r="D40" s="19">
        <v>252390103</v>
      </c>
      <c r="E40" s="19">
        <v>18501615.18</v>
      </c>
      <c r="F40" s="12">
        <f t="shared" si="0"/>
        <v>7.3305628707635975E-2</v>
      </c>
      <c r="G40" s="30">
        <v>14752709.210000001</v>
      </c>
      <c r="H40" s="24">
        <f t="shared" si="1"/>
        <v>3748905.9699999988</v>
      </c>
      <c r="I40" s="25">
        <f t="shared" si="2"/>
        <v>0.25411644170813275</v>
      </c>
    </row>
    <row r="41" spans="2:9" ht="28.5" x14ac:dyDescent="0.35">
      <c r="B41" s="8">
        <v>603</v>
      </c>
      <c r="C41" s="3" t="s">
        <v>31</v>
      </c>
      <c r="D41" s="20">
        <v>4485184</v>
      </c>
      <c r="E41" s="20">
        <v>792082</v>
      </c>
      <c r="F41" s="13">
        <f t="shared" si="0"/>
        <v>0.1765996668141151</v>
      </c>
      <c r="G41" s="22">
        <v>1279873</v>
      </c>
      <c r="H41" s="27">
        <f t="shared" si="1"/>
        <v>-487791</v>
      </c>
      <c r="I41" s="28">
        <f t="shared" si="2"/>
        <v>-0.38112453344980324</v>
      </c>
    </row>
    <row r="42" spans="2:9" ht="28.5" x14ac:dyDescent="0.35">
      <c r="B42" s="8">
        <v>605</v>
      </c>
      <c r="C42" s="3" t="s">
        <v>32</v>
      </c>
      <c r="D42" s="20">
        <v>247904919</v>
      </c>
      <c r="E42" s="20">
        <v>17709533.18</v>
      </c>
      <c r="F42" s="13">
        <f t="shared" si="0"/>
        <v>7.1436796217827364E-2</v>
      </c>
      <c r="G42" s="22">
        <v>13472836.210000001</v>
      </c>
      <c r="H42" s="26">
        <f t="shared" si="1"/>
        <v>4236696.9699999988</v>
      </c>
      <c r="I42" s="25">
        <f t="shared" si="2"/>
        <v>0.31446214471570411</v>
      </c>
    </row>
    <row r="43" spans="2:9" x14ac:dyDescent="0.35">
      <c r="B43" s="7">
        <v>700</v>
      </c>
      <c r="C43" s="2" t="s">
        <v>33</v>
      </c>
      <c r="D43" s="19">
        <v>28472383573</v>
      </c>
      <c r="E43" s="19">
        <v>6702858209.6099997</v>
      </c>
      <c r="F43" s="12">
        <f t="shared" si="0"/>
        <v>0.23541612497684369</v>
      </c>
      <c r="G43" s="30">
        <v>5763652306.6499996</v>
      </c>
      <c r="H43" s="24">
        <f t="shared" si="1"/>
        <v>939205902.96000004</v>
      </c>
      <c r="I43" s="25">
        <f t="shared" si="2"/>
        <v>0.16295325480969081</v>
      </c>
    </row>
    <row r="44" spans="2:9" x14ac:dyDescent="0.35">
      <c r="B44" s="8">
        <v>701</v>
      </c>
      <c r="C44" s="3" t="s">
        <v>34</v>
      </c>
      <c r="D44" s="20">
        <v>7286047504</v>
      </c>
      <c r="E44" s="20">
        <v>1946283447</v>
      </c>
      <c r="F44" s="13">
        <f t="shared" si="0"/>
        <v>0.26712472653129166</v>
      </c>
      <c r="G44" s="22">
        <v>1764436104.3</v>
      </c>
      <c r="H44" s="26">
        <f t="shared" si="1"/>
        <v>181847342.70000005</v>
      </c>
      <c r="I44" s="25">
        <f t="shared" si="2"/>
        <v>0.10306258314303984</v>
      </c>
    </row>
    <row r="45" spans="2:9" x14ac:dyDescent="0.35">
      <c r="B45" s="8">
        <v>702</v>
      </c>
      <c r="C45" s="3" t="s">
        <v>35</v>
      </c>
      <c r="D45" s="20">
        <v>15446045748</v>
      </c>
      <c r="E45" s="20">
        <v>3493610286.6599998</v>
      </c>
      <c r="F45" s="13">
        <f t="shared" si="0"/>
        <v>0.22618153174331773</v>
      </c>
      <c r="G45" s="22">
        <v>3002738137.46</v>
      </c>
      <c r="H45" s="26">
        <f t="shared" si="1"/>
        <v>490872149.19999981</v>
      </c>
      <c r="I45" s="25">
        <f t="shared" si="2"/>
        <v>0.16347484420177438</v>
      </c>
    </row>
    <row r="46" spans="2:9" x14ac:dyDescent="0.35">
      <c r="B46" s="8">
        <v>703</v>
      </c>
      <c r="C46" s="3" t="s">
        <v>36</v>
      </c>
      <c r="D46" s="20">
        <v>908699150</v>
      </c>
      <c r="E46" s="20">
        <v>171477673.19</v>
      </c>
      <c r="F46" s="13">
        <f t="shared" si="0"/>
        <v>0.1887067608569899</v>
      </c>
      <c r="G46" s="22">
        <v>154296297.47999999</v>
      </c>
      <c r="H46" s="26">
        <f t="shared" si="1"/>
        <v>17181375.710000008</v>
      </c>
      <c r="I46" s="25">
        <f t="shared" si="2"/>
        <v>0.11135313024751659</v>
      </c>
    </row>
    <row r="47" spans="2:9" x14ac:dyDescent="0.35">
      <c r="B47" s="8">
        <v>704</v>
      </c>
      <c r="C47" s="3" t="s">
        <v>37</v>
      </c>
      <c r="D47" s="20">
        <v>2698547895</v>
      </c>
      <c r="E47" s="20">
        <v>663859749</v>
      </c>
      <c r="F47" s="13">
        <f t="shared" si="0"/>
        <v>0.24600628739257563</v>
      </c>
      <c r="G47" s="22">
        <v>605085193.12</v>
      </c>
      <c r="H47" s="26">
        <f t="shared" si="1"/>
        <v>58774555.879999995</v>
      </c>
      <c r="I47" s="25">
        <f t="shared" si="2"/>
        <v>9.7134348267457815E-2</v>
      </c>
    </row>
    <row r="48" spans="2:9" ht="28.5" x14ac:dyDescent="0.35">
      <c r="B48" s="8">
        <v>705</v>
      </c>
      <c r="C48" s="3" t="s">
        <v>38</v>
      </c>
      <c r="D48" s="20">
        <v>68391857</v>
      </c>
      <c r="E48" s="20">
        <v>13681986.93</v>
      </c>
      <c r="F48" s="13">
        <f t="shared" si="0"/>
        <v>0.20005286491928417</v>
      </c>
      <c r="G48" s="22">
        <v>13765890.960000001</v>
      </c>
      <c r="H48" s="27">
        <f t="shared" si="1"/>
        <v>-83904.030000001192</v>
      </c>
      <c r="I48" s="28">
        <f t="shared" si="2"/>
        <v>-6.0950671659251165E-3</v>
      </c>
    </row>
    <row r="49" spans="2:9" x14ac:dyDescent="0.35">
      <c r="B49" s="8">
        <v>706</v>
      </c>
      <c r="C49" s="3" t="s">
        <v>39</v>
      </c>
      <c r="D49" s="20">
        <v>223635000</v>
      </c>
      <c r="E49" s="20">
        <v>45000000</v>
      </c>
      <c r="F49" s="13">
        <f t="shared" si="0"/>
        <v>0.20122073915084848</v>
      </c>
      <c r="G49" s="23">
        <v>0</v>
      </c>
      <c r="H49" s="26">
        <f t="shared" si="1"/>
        <v>45000000</v>
      </c>
      <c r="I49" s="25"/>
    </row>
    <row r="50" spans="2:9" x14ac:dyDescent="0.35">
      <c r="B50" s="8">
        <v>707</v>
      </c>
      <c r="C50" s="3" t="s">
        <v>40</v>
      </c>
      <c r="D50" s="20">
        <v>280091435</v>
      </c>
      <c r="E50" s="20">
        <v>56170011</v>
      </c>
      <c r="F50" s="13">
        <f t="shared" si="0"/>
        <v>0.20054169453628598</v>
      </c>
      <c r="G50" s="22">
        <v>27431079</v>
      </c>
      <c r="H50" s="26">
        <f t="shared" si="1"/>
        <v>28738932</v>
      </c>
      <c r="I50" s="25">
        <f t="shared" si="2"/>
        <v>1.0476777818327889</v>
      </c>
    </row>
    <row r="51" spans="2:9" x14ac:dyDescent="0.35">
      <c r="B51" s="8">
        <v>709</v>
      </c>
      <c r="C51" s="3" t="s">
        <v>41</v>
      </c>
      <c r="D51" s="20">
        <v>1560924984</v>
      </c>
      <c r="E51" s="20">
        <v>312775055.82999998</v>
      </c>
      <c r="F51" s="13">
        <f t="shared" si="0"/>
        <v>0.20037801882604755</v>
      </c>
      <c r="G51" s="22">
        <v>195899604.33000001</v>
      </c>
      <c r="H51" s="26">
        <f t="shared" si="1"/>
        <v>116875451.49999997</v>
      </c>
      <c r="I51" s="25">
        <f t="shared" si="2"/>
        <v>0.59660892067509752</v>
      </c>
    </row>
    <row r="52" spans="2:9" x14ac:dyDescent="0.35">
      <c r="B52" s="7">
        <v>800</v>
      </c>
      <c r="C52" s="2" t="s">
        <v>42</v>
      </c>
      <c r="D52" s="19">
        <v>3288063076</v>
      </c>
      <c r="E52" s="19">
        <v>572703010.52999997</v>
      </c>
      <c r="F52" s="12">
        <f t="shared" si="0"/>
        <v>0.17417640638047174</v>
      </c>
      <c r="G52" s="30">
        <v>451513144.35000002</v>
      </c>
      <c r="H52" s="24">
        <f t="shared" si="1"/>
        <v>121189866.17999995</v>
      </c>
      <c r="I52" s="25">
        <f t="shared" si="2"/>
        <v>0.26840827935245448</v>
      </c>
    </row>
    <row r="53" spans="2:9" x14ac:dyDescent="0.35">
      <c r="B53" s="8">
        <v>801</v>
      </c>
      <c r="C53" s="3" t="s">
        <v>43</v>
      </c>
      <c r="D53" s="20">
        <v>3229226100</v>
      </c>
      <c r="E53" s="20">
        <v>563188371.26999998</v>
      </c>
      <c r="F53" s="13">
        <f t="shared" si="0"/>
        <v>0.17440351150078962</v>
      </c>
      <c r="G53" s="22">
        <v>444268776.81</v>
      </c>
      <c r="H53" s="26">
        <f t="shared" si="1"/>
        <v>118919594.45999998</v>
      </c>
      <c r="I53" s="25">
        <f t="shared" si="2"/>
        <v>0.26767488661679728</v>
      </c>
    </row>
    <row r="54" spans="2:9" ht="16" customHeight="1" x14ac:dyDescent="0.35">
      <c r="B54" s="8">
        <v>804</v>
      </c>
      <c r="C54" s="3" t="s">
        <v>44</v>
      </c>
      <c r="D54" s="20">
        <v>58836976</v>
      </c>
      <c r="E54" s="20">
        <v>9514639.2599999998</v>
      </c>
      <c r="F54" s="13">
        <f t="shared" si="0"/>
        <v>0.16171190137304134</v>
      </c>
      <c r="G54" s="22">
        <v>7244367.54</v>
      </c>
      <c r="H54" s="26">
        <f t="shared" si="1"/>
        <v>2270271.7199999997</v>
      </c>
      <c r="I54" s="25">
        <f t="shared" si="2"/>
        <v>0.31338439242137062</v>
      </c>
    </row>
    <row r="55" spans="2:9" x14ac:dyDescent="0.35">
      <c r="B55" s="7">
        <v>900</v>
      </c>
      <c r="C55" s="2" t="s">
        <v>45</v>
      </c>
      <c r="D55" s="19">
        <v>10882790944</v>
      </c>
      <c r="E55" s="19">
        <v>3557935815.1799998</v>
      </c>
      <c r="F55" s="12">
        <f t="shared" si="0"/>
        <v>0.32693229461892709</v>
      </c>
      <c r="G55" s="30">
        <v>2648309060.6300001</v>
      </c>
      <c r="H55" s="24">
        <f t="shared" si="1"/>
        <v>909626754.54999971</v>
      </c>
      <c r="I55" s="25">
        <f t="shared" si="2"/>
        <v>0.34347454686184209</v>
      </c>
    </row>
    <row r="56" spans="2:9" x14ac:dyDescent="0.35">
      <c r="B56" s="8">
        <v>901</v>
      </c>
      <c r="C56" s="3" t="s">
        <v>46</v>
      </c>
      <c r="D56" s="20">
        <v>4545089697</v>
      </c>
      <c r="E56" s="20">
        <v>865909111.90999997</v>
      </c>
      <c r="F56" s="13">
        <f t="shared" si="0"/>
        <v>0.19051529664674074</v>
      </c>
      <c r="G56" s="22">
        <v>617895850.23000002</v>
      </c>
      <c r="H56" s="26">
        <f t="shared" si="1"/>
        <v>248013261.67999995</v>
      </c>
      <c r="I56" s="25">
        <f t="shared" si="2"/>
        <v>0.40138360143976004</v>
      </c>
    </row>
    <row r="57" spans="2:9" x14ac:dyDescent="0.35">
      <c r="B57" s="8">
        <v>902</v>
      </c>
      <c r="C57" s="3" t="s">
        <v>47</v>
      </c>
      <c r="D57" s="20">
        <v>4773358954</v>
      </c>
      <c r="E57" s="20">
        <v>2360531939.54</v>
      </c>
      <c r="F57" s="13">
        <f t="shared" si="0"/>
        <v>0.49452219334184183</v>
      </c>
      <c r="G57" s="22">
        <v>1671865099.1199999</v>
      </c>
      <c r="H57" s="26">
        <f t="shared" si="1"/>
        <v>688666840.42000008</v>
      </c>
      <c r="I57" s="25">
        <f t="shared" si="2"/>
        <v>0.41191531588432917</v>
      </c>
    </row>
    <row r="58" spans="2:9" ht="28.5" x14ac:dyDescent="0.35">
      <c r="B58" s="8">
        <v>903</v>
      </c>
      <c r="C58" s="3" t="s">
        <v>48</v>
      </c>
      <c r="D58" s="20">
        <v>126588987</v>
      </c>
      <c r="E58" s="20">
        <v>35874247.439999998</v>
      </c>
      <c r="F58" s="13">
        <f t="shared" si="0"/>
        <v>0.28339153578976028</v>
      </c>
      <c r="G58" s="22">
        <v>62355621</v>
      </c>
      <c r="H58" s="27">
        <f t="shared" si="1"/>
        <v>-26481373.560000002</v>
      </c>
      <c r="I58" s="28">
        <f t="shared" si="2"/>
        <v>-0.42468302192034946</v>
      </c>
    </row>
    <row r="59" spans="2:9" x14ac:dyDescent="0.35">
      <c r="B59" s="8">
        <v>904</v>
      </c>
      <c r="C59" s="3" t="s">
        <v>49</v>
      </c>
      <c r="D59" s="20">
        <v>103711571</v>
      </c>
      <c r="E59" s="20">
        <v>29551001</v>
      </c>
      <c r="F59" s="13">
        <f t="shared" si="0"/>
        <v>0.28493446502705083</v>
      </c>
      <c r="G59" s="22">
        <v>19118251</v>
      </c>
      <c r="H59" s="26">
        <f t="shared" si="1"/>
        <v>10432750</v>
      </c>
      <c r="I59" s="25">
        <f t="shared" si="2"/>
        <v>0.54569583797178933</v>
      </c>
    </row>
    <row r="60" spans="2:9" x14ac:dyDescent="0.35">
      <c r="B60" s="8">
        <v>905</v>
      </c>
      <c r="C60" s="3" t="s">
        <v>50</v>
      </c>
      <c r="D60" s="20">
        <v>157213847</v>
      </c>
      <c r="E60" s="20">
        <v>45881302</v>
      </c>
      <c r="F60" s="13">
        <f t="shared" si="0"/>
        <v>0.29184008199990169</v>
      </c>
      <c r="G60" s="22">
        <v>39440650</v>
      </c>
      <c r="H60" s="26">
        <f t="shared" si="1"/>
        <v>6440652</v>
      </c>
      <c r="I60" s="25">
        <f t="shared" si="2"/>
        <v>0.16329984419627963</v>
      </c>
    </row>
    <row r="61" spans="2:9" ht="28.5" x14ac:dyDescent="0.35">
      <c r="B61" s="8">
        <v>906</v>
      </c>
      <c r="C61" s="3" t="s">
        <v>51</v>
      </c>
      <c r="D61" s="20">
        <v>297613502</v>
      </c>
      <c r="E61" s="20">
        <v>60095125</v>
      </c>
      <c r="F61" s="13">
        <f t="shared" si="0"/>
        <v>0.20192338249492459</v>
      </c>
      <c r="G61" s="22">
        <v>60122066</v>
      </c>
      <c r="H61" s="27">
        <f t="shared" si="1"/>
        <v>-26941</v>
      </c>
      <c r="I61" s="28">
        <f t="shared" si="2"/>
        <v>-4.481050268632103E-4</v>
      </c>
    </row>
    <row r="62" spans="2:9" x14ac:dyDescent="0.35">
      <c r="B62" s="8">
        <v>909</v>
      </c>
      <c r="C62" s="3" t="s">
        <v>52</v>
      </c>
      <c r="D62" s="20">
        <v>879214386</v>
      </c>
      <c r="E62" s="20">
        <v>160093088.28999999</v>
      </c>
      <c r="F62" s="13">
        <f t="shared" si="0"/>
        <v>0.18208652046555571</v>
      </c>
      <c r="G62" s="22">
        <v>177511523.28</v>
      </c>
      <c r="H62" s="27">
        <f t="shared" si="1"/>
        <v>-17418434.99000001</v>
      </c>
      <c r="I62" s="28">
        <f t="shared" si="2"/>
        <v>-9.8125657806027777E-2</v>
      </c>
    </row>
    <row r="63" spans="2:9" x14ac:dyDescent="0.35">
      <c r="B63" s="7">
        <v>1000</v>
      </c>
      <c r="C63" s="2" t="s">
        <v>53</v>
      </c>
      <c r="D63" s="19">
        <v>24756602944</v>
      </c>
      <c r="E63" s="19">
        <v>6702076229.1199999</v>
      </c>
      <c r="F63" s="12">
        <f t="shared" si="0"/>
        <v>0.27071873488782966</v>
      </c>
      <c r="G63" s="30">
        <v>7215389867.6899996</v>
      </c>
      <c r="H63" s="31">
        <f t="shared" si="1"/>
        <v>-513313638.56999969</v>
      </c>
      <c r="I63" s="28">
        <f t="shared" si="2"/>
        <v>-7.1141497269410436E-2</v>
      </c>
    </row>
    <row r="64" spans="2:9" x14ac:dyDescent="0.35">
      <c r="B64" s="8">
        <v>1001</v>
      </c>
      <c r="C64" s="3" t="s">
        <v>54</v>
      </c>
      <c r="D64" s="20">
        <v>108998453</v>
      </c>
      <c r="E64" s="20">
        <v>19433184.010000002</v>
      </c>
      <c r="F64" s="13">
        <f t="shared" si="0"/>
        <v>0.17828862222475764</v>
      </c>
      <c r="G64" s="22">
        <v>15706592.16</v>
      </c>
      <c r="H64" s="26">
        <f t="shared" si="1"/>
        <v>3726591.8500000015</v>
      </c>
      <c r="I64" s="25">
        <f t="shared" si="2"/>
        <v>0.23726291559861834</v>
      </c>
    </row>
    <row r="65" spans="2:9" x14ac:dyDescent="0.35">
      <c r="B65" s="8">
        <v>1002</v>
      </c>
      <c r="C65" s="3" t="s">
        <v>55</v>
      </c>
      <c r="D65" s="20">
        <v>5562537938</v>
      </c>
      <c r="E65" s="20">
        <v>1307335057.6600001</v>
      </c>
      <c r="F65" s="13">
        <f t="shared" si="0"/>
        <v>0.23502492427585131</v>
      </c>
      <c r="G65" s="22">
        <v>1120711758.0699999</v>
      </c>
      <c r="H65" s="26">
        <f t="shared" si="1"/>
        <v>186623299.59000015</v>
      </c>
      <c r="I65" s="25">
        <f t="shared" si="2"/>
        <v>0.16652212154121404</v>
      </c>
    </row>
    <row r="66" spans="2:9" x14ac:dyDescent="0.35">
      <c r="B66" s="8">
        <v>1003</v>
      </c>
      <c r="C66" s="3" t="s">
        <v>56</v>
      </c>
      <c r="D66" s="20">
        <v>12937602301</v>
      </c>
      <c r="E66" s="20">
        <v>4033559702.6100001</v>
      </c>
      <c r="F66" s="13">
        <f t="shared" si="0"/>
        <v>0.31177026536812236</v>
      </c>
      <c r="G66" s="22">
        <v>4223997975.54</v>
      </c>
      <c r="H66" s="27">
        <f t="shared" si="1"/>
        <v>-190438272.92999983</v>
      </c>
      <c r="I66" s="28">
        <f t="shared" si="2"/>
        <v>-4.5084840010050864E-2</v>
      </c>
    </row>
    <row r="67" spans="2:9" x14ac:dyDescent="0.35">
      <c r="B67" s="8">
        <v>1004</v>
      </c>
      <c r="C67" s="3" t="s">
        <v>57</v>
      </c>
      <c r="D67" s="20">
        <v>5821657284</v>
      </c>
      <c r="E67" s="20">
        <v>1282925372.76</v>
      </c>
      <c r="F67" s="13">
        <f t="shared" si="0"/>
        <v>0.22037116068064305</v>
      </c>
      <c r="G67" s="22">
        <v>1783697222.3499999</v>
      </c>
      <c r="H67" s="27">
        <f t="shared" si="1"/>
        <v>-500771849.58999991</v>
      </c>
      <c r="I67" s="28">
        <f t="shared" si="2"/>
        <v>-0.28074935774707266</v>
      </c>
    </row>
    <row r="68" spans="2:9" ht="16.5" customHeight="1" x14ac:dyDescent="0.35">
      <c r="B68" s="8">
        <v>1006</v>
      </c>
      <c r="C68" s="4" t="s">
        <v>58</v>
      </c>
      <c r="D68" s="20">
        <v>325806968</v>
      </c>
      <c r="E68" s="20">
        <v>58822912.079999998</v>
      </c>
      <c r="F68" s="13">
        <f t="shared" si="0"/>
        <v>0.18054528557535332</v>
      </c>
      <c r="G68" s="22">
        <v>71276319.569999993</v>
      </c>
      <c r="H68" s="27">
        <f t="shared" si="1"/>
        <v>-12453407.489999995</v>
      </c>
      <c r="I68" s="28">
        <f t="shared" si="2"/>
        <v>-0.17472012535340842</v>
      </c>
    </row>
    <row r="69" spans="2:9" x14ac:dyDescent="0.35">
      <c r="B69" s="7">
        <v>1100</v>
      </c>
      <c r="C69" s="2" t="s">
        <v>59</v>
      </c>
      <c r="D69" s="19">
        <v>1687503319</v>
      </c>
      <c r="E69" s="19">
        <v>162186438.06999999</v>
      </c>
      <c r="F69" s="12">
        <f t="shared" si="0"/>
        <v>9.6110292788111548E-2</v>
      </c>
      <c r="G69" s="30">
        <v>260428144.58000001</v>
      </c>
      <c r="H69" s="31">
        <f t="shared" si="1"/>
        <v>-98241706.51000002</v>
      </c>
      <c r="I69" s="28">
        <f t="shared" si="2"/>
        <v>-0.37723152644825408</v>
      </c>
    </row>
    <row r="70" spans="2:9" x14ac:dyDescent="0.35">
      <c r="B70" s="8">
        <v>1101</v>
      </c>
      <c r="C70" s="3" t="s">
        <v>60</v>
      </c>
      <c r="D70" s="20">
        <v>30263143</v>
      </c>
      <c r="E70" s="20">
        <v>6266668</v>
      </c>
      <c r="F70" s="13">
        <f t="shared" si="0"/>
        <v>0.20707260974182357</v>
      </c>
      <c r="G70" s="22">
        <v>2530131.54</v>
      </c>
      <c r="H70" s="26">
        <f t="shared" si="1"/>
        <v>3736536.46</v>
      </c>
      <c r="I70" s="25">
        <f t="shared" si="2"/>
        <v>1.4768150987122195</v>
      </c>
    </row>
    <row r="71" spans="2:9" x14ac:dyDescent="0.35">
      <c r="B71" s="8">
        <v>1102</v>
      </c>
      <c r="C71" s="3" t="s">
        <v>61</v>
      </c>
      <c r="D71" s="20">
        <v>863374325</v>
      </c>
      <c r="E71" s="20">
        <v>5239787.09</v>
      </c>
      <c r="F71" s="13">
        <f t="shared" si="0"/>
        <v>6.0689632970033014E-3</v>
      </c>
      <c r="G71" s="22">
        <v>3835410</v>
      </c>
      <c r="H71" s="26">
        <f t="shared" si="1"/>
        <v>1404377.0899999999</v>
      </c>
      <c r="I71" s="25">
        <f t="shared" si="2"/>
        <v>0.36616087719435475</v>
      </c>
    </row>
    <row r="72" spans="2:9" x14ac:dyDescent="0.35">
      <c r="B72" s="8">
        <v>1103</v>
      </c>
      <c r="C72" s="3" t="s">
        <v>62</v>
      </c>
      <c r="D72" s="20">
        <v>768801181</v>
      </c>
      <c r="E72" s="20">
        <v>147328994.47999999</v>
      </c>
      <c r="F72" s="13">
        <f t="shared" si="0"/>
        <v>0.19163471404708987</v>
      </c>
      <c r="G72" s="22">
        <v>251607595.06</v>
      </c>
      <c r="H72" s="27">
        <f t="shared" si="1"/>
        <v>-104278600.58000001</v>
      </c>
      <c r="I72" s="28">
        <f t="shared" si="2"/>
        <v>-0.41444933550250362</v>
      </c>
    </row>
    <row r="73" spans="2:9" ht="28.5" x14ac:dyDescent="0.35">
      <c r="B73" s="8">
        <v>1105</v>
      </c>
      <c r="C73" s="3" t="s">
        <v>63</v>
      </c>
      <c r="D73" s="20">
        <v>25064670</v>
      </c>
      <c r="E73" s="20">
        <v>3350988.5</v>
      </c>
      <c r="F73" s="13">
        <f t="shared" si="0"/>
        <v>0.1336937011339068</v>
      </c>
      <c r="G73" s="22">
        <v>2455007.98</v>
      </c>
      <c r="H73" s="26">
        <f t="shared" si="1"/>
        <v>895980.52</v>
      </c>
      <c r="I73" s="25">
        <f t="shared" si="2"/>
        <v>0.36496032896805497</v>
      </c>
    </row>
    <row r="74" spans="2:9" x14ac:dyDescent="0.35">
      <c r="B74" s="7">
        <v>1200</v>
      </c>
      <c r="C74" s="2" t="s">
        <v>64</v>
      </c>
      <c r="D74" s="19">
        <v>394502759</v>
      </c>
      <c r="E74" s="19">
        <v>21377323.34</v>
      </c>
      <c r="F74" s="12">
        <f t="shared" ref="F74:F83" si="3">E74/D74</f>
        <v>5.4188019861224845E-2</v>
      </c>
      <c r="G74" s="30">
        <v>25000000</v>
      </c>
      <c r="H74" s="31">
        <f t="shared" ref="H74:H83" si="4">E74-G74</f>
        <v>-3622676.66</v>
      </c>
      <c r="I74" s="28">
        <f t="shared" ref="I74:I83" si="5">E74/G74-1</f>
        <v>-0.14490706639999995</v>
      </c>
    </row>
    <row r="75" spans="2:9" x14ac:dyDescent="0.35">
      <c r="B75" s="8">
        <v>1201</v>
      </c>
      <c r="C75" s="3" t="s">
        <v>65</v>
      </c>
      <c r="D75" s="20">
        <v>364927293</v>
      </c>
      <c r="E75" s="20">
        <v>16977323.34</v>
      </c>
      <c r="F75" s="13">
        <f t="shared" si="3"/>
        <v>4.6522481781048917E-2</v>
      </c>
      <c r="G75" s="22">
        <v>20500000</v>
      </c>
      <c r="H75" s="27">
        <f t="shared" si="4"/>
        <v>-3522676.66</v>
      </c>
      <c r="I75" s="28">
        <f t="shared" si="5"/>
        <v>-0.17183788585365856</v>
      </c>
    </row>
    <row r="76" spans="2:9" ht="15" customHeight="1" x14ac:dyDescent="0.35">
      <c r="B76" s="8">
        <v>1202</v>
      </c>
      <c r="C76" s="3" t="s">
        <v>66</v>
      </c>
      <c r="D76" s="20">
        <v>29575466</v>
      </c>
      <c r="E76" s="20">
        <v>4400000</v>
      </c>
      <c r="F76" s="13">
        <f t="shared" si="3"/>
        <v>0.14877195848748417</v>
      </c>
      <c r="G76" s="22">
        <v>4500000</v>
      </c>
      <c r="H76" s="27">
        <f t="shared" si="4"/>
        <v>-100000</v>
      </c>
      <c r="I76" s="28">
        <f t="shared" si="5"/>
        <v>-2.2222222222222254E-2</v>
      </c>
    </row>
    <row r="77" spans="2:9" ht="31.5" customHeight="1" x14ac:dyDescent="0.35">
      <c r="B77" s="7">
        <v>1300</v>
      </c>
      <c r="C77" s="2" t="s">
        <v>67</v>
      </c>
      <c r="D77" s="19">
        <v>1552788313</v>
      </c>
      <c r="E77" s="19">
        <v>248948464.38999999</v>
      </c>
      <c r="F77" s="12">
        <f t="shared" si="3"/>
        <v>0.16032350469525977</v>
      </c>
      <c r="G77" s="30">
        <v>248328037.43000001</v>
      </c>
      <c r="H77" s="24">
        <f t="shared" si="4"/>
        <v>620426.95999997854</v>
      </c>
      <c r="I77" s="25">
        <f t="shared" si="5"/>
        <v>2.4984168780171068E-3</v>
      </c>
    </row>
    <row r="78" spans="2:9" ht="28.5" x14ac:dyDescent="0.35">
      <c r="B78" s="8">
        <v>1301</v>
      </c>
      <c r="C78" s="3" t="s">
        <v>68</v>
      </c>
      <c r="D78" s="20">
        <v>1552788313</v>
      </c>
      <c r="E78" s="20">
        <v>248948464.38999999</v>
      </c>
      <c r="F78" s="13">
        <f t="shared" si="3"/>
        <v>0.16032350469525977</v>
      </c>
      <c r="G78" s="22">
        <v>248328037.43000001</v>
      </c>
      <c r="H78" s="26">
        <f t="shared" si="4"/>
        <v>620426.95999997854</v>
      </c>
      <c r="I78" s="25">
        <f t="shared" si="5"/>
        <v>2.4984168780171068E-3</v>
      </c>
    </row>
    <row r="79" spans="2:9" ht="44.5" customHeight="1" x14ac:dyDescent="0.35">
      <c r="B79" s="7">
        <v>1400</v>
      </c>
      <c r="C79" s="5" t="s">
        <v>69</v>
      </c>
      <c r="D79" s="19">
        <v>6025354804</v>
      </c>
      <c r="E79" s="19">
        <v>1385698328</v>
      </c>
      <c r="F79" s="12">
        <f t="shared" si="3"/>
        <v>0.22997788065195571</v>
      </c>
      <c r="G79" s="30">
        <v>1291312992</v>
      </c>
      <c r="H79" s="24">
        <f t="shared" si="4"/>
        <v>94385336</v>
      </c>
      <c r="I79" s="25">
        <f t="shared" si="5"/>
        <v>7.3092531853036657E-2</v>
      </c>
    </row>
    <row r="80" spans="2:9" ht="42.5" x14ac:dyDescent="0.35">
      <c r="B80" s="8">
        <v>1401</v>
      </c>
      <c r="C80" s="3" t="s">
        <v>70</v>
      </c>
      <c r="D80" s="20">
        <v>4659097000</v>
      </c>
      <c r="E80" s="20">
        <v>1186250500</v>
      </c>
      <c r="F80" s="13">
        <f t="shared" si="3"/>
        <v>0.25460953055924784</v>
      </c>
      <c r="G80" s="22">
        <v>1174189000</v>
      </c>
      <c r="H80" s="26">
        <f t="shared" si="4"/>
        <v>12061500</v>
      </c>
      <c r="I80" s="25">
        <f t="shared" si="5"/>
        <v>1.0272196384057519E-2</v>
      </c>
    </row>
    <row r="81" spans="2:9" x14ac:dyDescent="0.35">
      <c r="B81" s="8">
        <v>1402</v>
      </c>
      <c r="C81" s="3" t="s">
        <v>71</v>
      </c>
      <c r="D81" s="20">
        <v>1364684496</v>
      </c>
      <c r="E81" s="20">
        <v>197874520</v>
      </c>
      <c r="F81" s="13">
        <f t="shared" si="3"/>
        <v>0.1449965325904897</v>
      </c>
      <c r="G81" s="22">
        <v>117123992</v>
      </c>
      <c r="H81" s="26">
        <f t="shared" si="4"/>
        <v>80750528</v>
      </c>
      <c r="I81" s="25">
        <f t="shared" si="5"/>
        <v>0.68944480649190987</v>
      </c>
    </row>
    <row r="82" spans="2:9" ht="28.5" customHeight="1" x14ac:dyDescent="0.35">
      <c r="B82" s="8">
        <v>1403</v>
      </c>
      <c r="C82" s="3" t="s">
        <v>74</v>
      </c>
      <c r="D82" s="21">
        <v>0</v>
      </c>
      <c r="E82" s="21">
        <v>0</v>
      </c>
      <c r="F82" s="21">
        <v>0</v>
      </c>
      <c r="G82" s="23">
        <v>0</v>
      </c>
      <c r="H82" s="26">
        <f t="shared" si="4"/>
        <v>0</v>
      </c>
      <c r="I82" s="25"/>
    </row>
    <row r="83" spans="2:9" x14ac:dyDescent="0.35">
      <c r="B83" s="32"/>
      <c r="C83" s="6" t="s">
        <v>75</v>
      </c>
      <c r="D83" s="19">
        <v>134051260269</v>
      </c>
      <c r="E83" s="19">
        <v>29073076534.939999</v>
      </c>
      <c r="F83" s="12">
        <f t="shared" si="3"/>
        <v>0.21688029248363053</v>
      </c>
      <c r="G83" s="30">
        <v>23380473074.869999</v>
      </c>
      <c r="H83" s="24">
        <f t="shared" si="4"/>
        <v>5692603460.0699997</v>
      </c>
      <c r="I83" s="25">
        <f t="shared" si="5"/>
        <v>0.24347682965356987</v>
      </c>
    </row>
  </sheetData>
  <mergeCells count="8">
    <mergeCell ref="B2:I2"/>
    <mergeCell ref="B5:I5"/>
    <mergeCell ref="C7:C8"/>
    <mergeCell ref="B7:B8"/>
    <mergeCell ref="B3:I3"/>
    <mergeCell ref="D7:D8"/>
    <mergeCell ref="E7:F7"/>
    <mergeCell ref="G7:I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Буров Александр Сергеевич</dc:creator>
  <cp:lastModifiedBy>Буров Александр Сергеевич</cp:lastModifiedBy>
  <cp:lastPrinted>2024-05-27T10:40:57Z</cp:lastPrinted>
  <dcterms:created xsi:type="dcterms:W3CDTF">2023-05-24T06:25:31Z</dcterms:created>
  <dcterms:modified xsi:type="dcterms:W3CDTF">2024-05-27T10:41:08Z</dcterms:modified>
</cp:coreProperties>
</file>