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<sst xmlns="http://schemas.openxmlformats.org/spreadsheetml/2006/main" count="45" uniqueCount="38">
  <si>
    <t>№</t>
  </si>
  <si>
    <t>Наименование раздела функциональной классификации, программы и объекта</t>
  </si>
  <si>
    <t>I.</t>
  </si>
  <si>
    <t>ПРОГРАММНАЯ ЧАСТЬ</t>
  </si>
  <si>
    <t>1.</t>
  </si>
  <si>
    <t>ВСЕГО</t>
  </si>
  <si>
    <t>Перечень строек и объектов,</t>
  </si>
  <si>
    <t xml:space="preserve">ОБЪЕКТЫ, ФИНАНСИРУЕМЫЕ ЧЕРЕЗ ГЛАВНЫХ РАСПОРЯДИТЕЛЕЙ ОБЛАСТНОГО БЮДЖЕТА ЗА СЧЕТ СРЕДСТВ, НЕ ПЕРЕДАВАЕМЫХ В МЕСТНЫЕ БЮДЖЕТЫ </t>
  </si>
  <si>
    <t>Сумма, тыс. руб.</t>
  </si>
  <si>
    <t>Поправка</t>
  </si>
  <si>
    <t>к Закону Ярославской области</t>
  </si>
  <si>
    <t>II.</t>
  </si>
  <si>
    <t>НЕПРОГРАММНАЯ ЧАСТЬ</t>
  </si>
  <si>
    <t xml:space="preserve">ОБЪЕКТЫ, ФИНАНСИРУЕМЫЕ ЗА СЧЕТ СРЕДСТВ, ПЕРЕДАВАЕМЫХ В МЕСТНЫЕ БЮДЖЕТЫ ПО МЕЖБЮДЖЕТНЫМ ОТНОШЕНИЯМ </t>
  </si>
  <si>
    <t>Рыбинский муниципальный район</t>
  </si>
  <si>
    <t>Ростовский муниципальный округ</t>
  </si>
  <si>
    <t>Угличский муниципальный район</t>
  </si>
  <si>
    <t>Тутаевский муниципальный район</t>
  </si>
  <si>
    <t>Большесельский муниципальный округ</t>
  </si>
  <si>
    <t>Борисоглебский муниципальный район</t>
  </si>
  <si>
    <t>Брейтовский муниципальный округ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</si>
  <si>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</si>
  <si>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</si>
  <si>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</si>
  <si>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</si>
  <si>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</si>
  <si>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округ</t>
  </si>
  <si>
    <t>Переславский муниципальный округ</t>
  </si>
  <si>
    <t>Строительство обхода г. Ярославля с мостом через реку Волгу</t>
  </si>
  <si>
    <t>Строительство и модернизация автомобильных дорог общего пользования, в том числе в поселениях</t>
  </si>
  <si>
    <t>Федеральная целевая программа "Модернизация транспортной системы России (2002-2010) годы". Подпрограмма "Автомобильные дороги"</t>
  </si>
  <si>
    <t>финансируемых за счет средств Федеральной адресной инвестиционной программы и федеральных целевых программ                          на 2008 год</t>
  </si>
  <si>
    <t>Строительство автодороги Середка - Афонино, Некоузский муниципальный район</t>
  </si>
  <si>
    <t>Реконструкция автодороги Углич - Воскресенское на участке Платуново - Мартыново, Угличский и Мышкинский муниципальные районы</t>
  </si>
  <si>
    <t>Уточнение</t>
  </si>
  <si>
    <t>Реконструкция автодороги Сергиев Посад-Калязин-Рыбинск-Череповец на участке Углич - Васильки- Рыбинск, Угличский и Мышкинский муниципальные районы</t>
  </si>
  <si>
    <t>Приложение 11</t>
  </si>
  <si>
    <t>от 01.02.2008 № 1-з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</si>
</sst>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22">
    <font>
      <sz val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i/>
      <sz val="12"/>
      <color indexed="8"/>
      <name val="Times New Roman CYR"/>
      <family val="1"/>
    </font>
    <font>
      <b/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i/>
      <sz val="12"/>
      <name val="Times New Roman"/>
      <family val="1"/>
    </font>
    <font>
      <i/>
      <sz val="12"/>
      <color indexed="10"/>
      <name val="Times New Roman Cyr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165" fontId="11" fillId="0" borderId="1" xfId="20" applyNumberFormat="1" applyFont="1" applyBorder="1" applyAlignment="1">
      <alignment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165" fontId="14" fillId="0" borderId="1" xfId="20" applyNumberFormat="1" applyFont="1" applyBorder="1" applyAlignment="1">
      <alignment/>
    </xf>
    <xf numFmtId="165" fontId="13" fillId="0" borderId="1" xfId="20" applyNumberFormat="1" applyFont="1" applyBorder="1" applyAlignment="1">
      <alignment/>
    </xf>
    <xf numFmtId="0" fontId="9" fillId="0" borderId="1" xfId="0" applyFont="1" applyBorder="1" applyAlignment="1">
      <alignment horizontal="left" vertical="top" wrapText="1"/>
    </xf>
    <xf numFmtId="165" fontId="12" fillId="0" borderId="1" xfId="20" applyNumberFormat="1" applyFont="1" applyBorder="1" applyAlignment="1">
      <alignment/>
    </xf>
    <xf numFmtId="0" fontId="13" fillId="0" borderId="2" xfId="0" applyFont="1" applyFill="1" applyBorder="1" applyAlignment="1">
      <alignment horizontal="left" vertical="top" wrapText="1"/>
    </xf>
    <xf numFmtId="165" fontId="1" fillId="0" borderId="1" xfId="20" applyNumberFormat="1" applyFont="1" applyBorder="1" applyAlignment="1">
      <alignment/>
    </xf>
    <xf numFmtId="165" fontId="16" fillId="0" borderId="1" xfId="20" applyNumberFormat="1" applyFont="1" applyBorder="1" applyAlignment="1">
      <alignment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/>
    </xf>
    <xf numFmtId="0" fontId="19" fillId="0" borderId="1" xfId="0" applyFont="1" applyFill="1" applyBorder="1" applyAlignment="1">
      <alignment/>
    </xf>
    <xf numFmtId="165" fontId="19" fillId="0" borderId="1" xfId="20" applyNumberFormat="1" applyFont="1" applyBorder="1" applyAlignment="1">
      <alignment/>
    </xf>
    <xf numFmtId="0" fontId="20" fillId="0" borderId="1" xfId="0" applyFont="1" applyBorder="1" applyAlignment="1">
      <alignment horizontal="center" vertical="top"/>
    </xf>
    <xf numFmtId="0" fontId="16" fillId="0" borderId="1" xfId="0" applyFont="1" applyFill="1" applyBorder="1" applyAlignment="1">
      <alignment/>
    </xf>
    <xf numFmtId="0" fontId="21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1">
      <selection activeCell="B4" sqref="B4"/>
    </sheetView>
  </sheetViews>
  <sheetFormatPr defaultColWidth="9.00390625" defaultRowHeight="12.75"/>
  <cols>
    <col min="1" max="1" width="4.625" style="1" customWidth="1"/>
    <col min="2" max="2" width="61.375" style="1" customWidth="1"/>
    <col min="3" max="3" width="16.75390625" style="0" hidden="1" customWidth="1"/>
    <col min="4" max="5" width="14.625" style="0" hidden="1" customWidth="1"/>
    <col min="6" max="6" width="14.00390625" style="0" hidden="1" customWidth="1"/>
    <col min="7" max="7" width="16.875" style="0" hidden="1" customWidth="1"/>
    <col min="8" max="8" width="14.625" style="0" hidden="1" customWidth="1"/>
    <col min="9" max="9" width="16.875" style="0" customWidth="1"/>
  </cols>
  <sheetData>
    <row r="1" spans="1:9" s="7" customFormat="1" ht="15.75">
      <c r="A1" s="1"/>
      <c r="B1" s="37" t="s">
        <v>36</v>
      </c>
      <c r="C1" s="37"/>
      <c r="D1" s="37"/>
      <c r="E1" s="37"/>
      <c r="F1" s="37"/>
      <c r="G1" s="37"/>
      <c r="H1" s="37"/>
      <c r="I1" s="37"/>
    </row>
    <row r="2" spans="1:9" s="7" customFormat="1" ht="15.75">
      <c r="A2" s="1"/>
      <c r="B2" s="37" t="s">
        <v>10</v>
      </c>
      <c r="C2" s="37"/>
      <c r="D2" s="37"/>
      <c r="E2" s="37"/>
      <c r="F2" s="37"/>
      <c r="G2" s="37"/>
      <c r="H2" s="37"/>
      <c r="I2" s="37"/>
    </row>
    <row r="3" spans="1:9" s="7" customFormat="1" ht="15.75">
      <c r="A3" s="1"/>
      <c r="B3" s="37" t="s">
        <v>37</v>
      </c>
      <c r="C3" s="37"/>
      <c r="D3" s="37"/>
      <c r="E3" s="37"/>
      <c r="F3" s="37"/>
      <c r="G3" s="37"/>
      <c r="H3" s="37"/>
      <c r="I3" s="37"/>
    </row>
    <row r="4" spans="1:3" ht="18.75">
      <c r="A4" s="5"/>
      <c r="B4" s="5"/>
      <c r="C4" s="6"/>
    </row>
    <row r="5" spans="1:3" ht="18.75">
      <c r="A5" s="5"/>
      <c r="B5" s="5"/>
      <c r="C5" s="6"/>
    </row>
    <row r="6" spans="1:9" ht="18.75">
      <c r="A6" s="38" t="s">
        <v>6</v>
      </c>
      <c r="B6" s="38"/>
      <c r="C6" s="38"/>
      <c r="D6" s="38"/>
      <c r="E6" s="38"/>
      <c r="F6" s="38"/>
      <c r="G6" s="38"/>
      <c r="H6" s="38"/>
      <c r="I6" s="38"/>
    </row>
    <row r="7" spans="1:9" ht="57" customHeight="1">
      <c r="A7" s="33" t="s">
        <v>31</v>
      </c>
      <c r="B7" s="33"/>
      <c r="C7" s="33"/>
      <c r="D7" s="33"/>
      <c r="E7" s="33"/>
      <c r="F7" s="33"/>
      <c r="G7" s="33"/>
      <c r="H7" s="33"/>
      <c r="I7" s="33"/>
    </row>
    <row r="8" ht="24" customHeight="1"/>
    <row r="9" spans="1:9" s="7" customFormat="1" ht="31.5">
      <c r="A9" s="2" t="s">
        <v>0</v>
      </c>
      <c r="B9" s="3" t="s">
        <v>1</v>
      </c>
      <c r="C9" s="4" t="s">
        <v>8</v>
      </c>
      <c r="D9" s="4" t="s">
        <v>9</v>
      </c>
      <c r="E9" s="4" t="s">
        <v>8</v>
      </c>
      <c r="F9" s="4" t="s">
        <v>9</v>
      </c>
      <c r="G9" s="4" t="s">
        <v>8</v>
      </c>
      <c r="H9" s="4" t="s">
        <v>34</v>
      </c>
      <c r="I9" s="4" t="s">
        <v>8</v>
      </c>
    </row>
    <row r="10" spans="1:9" s="7" customFormat="1" ht="57.75" customHeight="1">
      <c r="A10" s="36" t="s">
        <v>7</v>
      </c>
      <c r="B10" s="36"/>
      <c r="C10" s="11">
        <v>0</v>
      </c>
      <c r="D10" s="11">
        <f aca="true" t="shared" si="0" ref="D10:I12">D11</f>
        <v>690000</v>
      </c>
      <c r="E10" s="11">
        <f t="shared" si="0"/>
        <v>690000</v>
      </c>
      <c r="F10" s="11">
        <f>F11+F14</f>
        <v>10000</v>
      </c>
      <c r="G10" s="11">
        <f>G11+G14</f>
        <v>800115</v>
      </c>
      <c r="H10" s="11">
        <f>H11+H14</f>
        <v>573738</v>
      </c>
      <c r="I10" s="11">
        <f>I11+I14</f>
        <v>1373853</v>
      </c>
    </row>
    <row r="11" spans="1:9" s="7" customFormat="1" ht="15.75">
      <c r="A11" s="10" t="s">
        <v>2</v>
      </c>
      <c r="B11" s="12" t="s">
        <v>3</v>
      </c>
      <c r="C11" s="11">
        <v>0</v>
      </c>
      <c r="D11" s="11">
        <f t="shared" si="0"/>
        <v>690000</v>
      </c>
      <c r="E11" s="11">
        <f t="shared" si="0"/>
        <v>690000</v>
      </c>
      <c r="F11" s="11">
        <f t="shared" si="0"/>
        <v>0</v>
      </c>
      <c r="G11" s="11">
        <f t="shared" si="0"/>
        <v>695795</v>
      </c>
      <c r="H11" s="11">
        <f t="shared" si="0"/>
        <v>565297</v>
      </c>
      <c r="I11" s="11">
        <f t="shared" si="0"/>
        <v>1261092</v>
      </c>
    </row>
    <row r="12" spans="1:9" s="7" customFormat="1" ht="49.5" customHeight="1">
      <c r="A12" s="13" t="s">
        <v>4</v>
      </c>
      <c r="B12" s="14" t="s">
        <v>30</v>
      </c>
      <c r="C12" s="11">
        <v>0</v>
      </c>
      <c r="D12" s="11">
        <f t="shared" si="0"/>
        <v>690000</v>
      </c>
      <c r="E12" s="11">
        <f t="shared" si="0"/>
        <v>690000</v>
      </c>
      <c r="F12" s="11">
        <f t="shared" si="0"/>
        <v>0</v>
      </c>
      <c r="G12" s="11">
        <f t="shared" si="0"/>
        <v>695795</v>
      </c>
      <c r="H12" s="11">
        <f t="shared" si="0"/>
        <v>565297</v>
      </c>
      <c r="I12" s="11">
        <f t="shared" si="0"/>
        <v>1261092</v>
      </c>
    </row>
    <row r="13" spans="1:9" s="7" customFormat="1" ht="18" customHeight="1">
      <c r="A13" s="13"/>
      <c r="B13" s="15" t="s">
        <v>28</v>
      </c>
      <c r="C13" s="16"/>
      <c r="D13" s="16">
        <v>690000</v>
      </c>
      <c r="E13" s="16">
        <f>C13+D13</f>
        <v>690000</v>
      </c>
      <c r="F13" s="16"/>
      <c r="G13" s="17">
        <v>695795</v>
      </c>
      <c r="H13" s="16">
        <v>565297</v>
      </c>
      <c r="I13" s="17">
        <f>G13+H13</f>
        <v>1261092</v>
      </c>
    </row>
    <row r="14" spans="1:9" s="7" customFormat="1" ht="21" customHeight="1">
      <c r="A14" s="13" t="s">
        <v>11</v>
      </c>
      <c r="B14" s="12" t="s">
        <v>12</v>
      </c>
      <c r="C14" s="16"/>
      <c r="D14" s="16"/>
      <c r="E14" s="16">
        <f>E15</f>
        <v>0</v>
      </c>
      <c r="F14" s="16">
        <f>F15</f>
        <v>10000</v>
      </c>
      <c r="G14" s="16">
        <f>G15</f>
        <v>104320</v>
      </c>
      <c r="H14" s="16">
        <f>H15</f>
        <v>8441</v>
      </c>
      <c r="I14" s="11">
        <f>I15</f>
        <v>112761</v>
      </c>
    </row>
    <row r="15" spans="1:9" s="8" customFormat="1" ht="36" customHeight="1">
      <c r="A15" s="9"/>
      <c r="B15" s="18" t="s">
        <v>29</v>
      </c>
      <c r="C15" s="17"/>
      <c r="D15" s="17"/>
      <c r="E15" s="17">
        <f>E16</f>
        <v>0</v>
      </c>
      <c r="F15" s="17">
        <f>F16</f>
        <v>10000</v>
      </c>
      <c r="G15" s="17">
        <f>G16+G17+G37</f>
        <v>104320</v>
      </c>
      <c r="H15" s="17">
        <f>H16+H17+H37</f>
        <v>8441</v>
      </c>
      <c r="I15" s="19">
        <f>I16+I17+I37</f>
        <v>112761</v>
      </c>
    </row>
    <row r="16" spans="1:9" s="8" customFormat="1" ht="36.75" customHeight="1">
      <c r="A16" s="9"/>
      <c r="B16" s="15" t="s">
        <v>32</v>
      </c>
      <c r="C16" s="17"/>
      <c r="D16" s="17"/>
      <c r="E16" s="17"/>
      <c r="F16" s="17">
        <v>10000</v>
      </c>
      <c r="G16" s="17">
        <v>31491</v>
      </c>
      <c r="H16" s="17">
        <v>1394</v>
      </c>
      <c r="I16" s="17">
        <f>G16+H16</f>
        <v>32885</v>
      </c>
    </row>
    <row r="17" spans="1:9" s="8" customFormat="1" ht="47.25">
      <c r="A17" s="9"/>
      <c r="B17" s="20" t="s">
        <v>33</v>
      </c>
      <c r="C17" s="17"/>
      <c r="D17" s="17"/>
      <c r="E17" s="17"/>
      <c r="F17" s="17"/>
      <c r="G17" s="17">
        <v>72829</v>
      </c>
      <c r="H17" s="17"/>
      <c r="I17" s="17">
        <v>72829</v>
      </c>
    </row>
    <row r="18" spans="1:9" s="7" customFormat="1" ht="18.75" customHeight="1" hidden="1">
      <c r="A18" s="34" t="s">
        <v>13</v>
      </c>
      <c r="B18" s="35"/>
      <c r="C18" s="21"/>
      <c r="D18" s="21"/>
      <c r="E18" s="22">
        <f aca="true" t="shared" si="1" ref="E18:I20">E19</f>
        <v>0</v>
      </c>
      <c r="F18" s="22">
        <f t="shared" si="1"/>
        <v>112</v>
      </c>
      <c r="G18" s="22">
        <f t="shared" si="1"/>
        <v>0</v>
      </c>
      <c r="H18" s="22">
        <f t="shared" si="1"/>
        <v>7047</v>
      </c>
      <c r="I18" s="22">
        <f t="shared" si="1"/>
        <v>7047</v>
      </c>
    </row>
    <row r="19" spans="1:9" s="7" customFormat="1" ht="15.75" hidden="1">
      <c r="A19" s="23" t="s">
        <v>2</v>
      </c>
      <c r="B19" s="24" t="s">
        <v>3</v>
      </c>
      <c r="C19" s="21"/>
      <c r="D19" s="21"/>
      <c r="E19" s="22">
        <f t="shared" si="1"/>
        <v>0</v>
      </c>
      <c r="F19" s="22">
        <f t="shared" si="1"/>
        <v>112</v>
      </c>
      <c r="G19" s="22">
        <f t="shared" si="1"/>
        <v>0</v>
      </c>
      <c r="H19" s="22">
        <f t="shared" si="1"/>
        <v>7047</v>
      </c>
      <c r="I19" s="22">
        <f t="shared" si="1"/>
        <v>7047</v>
      </c>
    </row>
    <row r="20" spans="1:9" s="7" customFormat="1" ht="15.75" hidden="1">
      <c r="A20" s="23" t="s">
        <v>4</v>
      </c>
      <c r="B20" s="25"/>
      <c r="C20" s="21"/>
      <c r="D20" s="21"/>
      <c r="E20" s="22">
        <f t="shared" si="1"/>
        <v>0</v>
      </c>
      <c r="F20" s="22">
        <f t="shared" si="1"/>
        <v>112</v>
      </c>
      <c r="G20" s="22">
        <f t="shared" si="1"/>
        <v>0</v>
      </c>
      <c r="H20" s="22">
        <f t="shared" si="1"/>
        <v>7047</v>
      </c>
      <c r="I20" s="22">
        <f t="shared" si="1"/>
        <v>7047</v>
      </c>
    </row>
    <row r="21" spans="1:9" s="7" customFormat="1" ht="15.75" hidden="1">
      <c r="A21" s="2"/>
      <c r="B21" s="26"/>
      <c r="C21" s="21"/>
      <c r="D21" s="21"/>
      <c r="E21" s="21">
        <f>E32+E37</f>
        <v>0</v>
      </c>
      <c r="F21" s="21">
        <f>F32+F37</f>
        <v>112</v>
      </c>
      <c r="G21" s="21">
        <f>G32+G37</f>
        <v>0</v>
      </c>
      <c r="H21" s="21">
        <f>H32+H37</f>
        <v>7047</v>
      </c>
      <c r="I21" s="21">
        <f>I32+I37</f>
        <v>7047</v>
      </c>
    </row>
    <row r="22" spans="1:9" s="7" customFormat="1" ht="15.75" hidden="1">
      <c r="A22" s="27"/>
      <c r="B22" s="28" t="s">
        <v>14</v>
      </c>
      <c r="C22" s="21"/>
      <c r="D22" s="21"/>
      <c r="E22" s="21"/>
      <c r="F22" s="21"/>
      <c r="G22" s="21"/>
      <c r="H22" s="21"/>
      <c r="I22" s="21"/>
    </row>
    <row r="23" spans="1:9" s="7" customFormat="1" ht="15.75" hidden="1">
      <c r="A23" s="27"/>
      <c r="B23" s="28" t="s">
        <v>15</v>
      </c>
      <c r="C23" s="21"/>
      <c r="D23" s="21"/>
      <c r="E23" s="21"/>
      <c r="F23" s="21"/>
      <c r="G23" s="21"/>
      <c r="H23" s="21"/>
      <c r="I23" s="21"/>
    </row>
    <row r="24" spans="1:9" s="7" customFormat="1" ht="15.75" hidden="1">
      <c r="A24" s="27"/>
      <c r="B24" s="28" t="s">
        <v>16</v>
      </c>
      <c r="C24" s="21"/>
      <c r="D24" s="21"/>
      <c r="E24" s="21"/>
      <c r="F24" s="21"/>
      <c r="G24" s="21"/>
      <c r="H24" s="21"/>
      <c r="I24" s="21"/>
    </row>
    <row r="25" spans="1:9" s="7" customFormat="1" ht="15.75" hidden="1">
      <c r="A25" s="27"/>
      <c r="B25" s="28" t="s">
        <v>17</v>
      </c>
      <c r="C25" s="21"/>
      <c r="D25" s="21"/>
      <c r="E25" s="21"/>
      <c r="F25" s="21"/>
      <c r="G25" s="21"/>
      <c r="H25" s="21"/>
      <c r="I25" s="21"/>
    </row>
    <row r="26" spans="1:9" s="7" customFormat="1" ht="15.75" hidden="1">
      <c r="A26" s="27"/>
      <c r="B26" s="28" t="s">
        <v>18</v>
      </c>
      <c r="C26" s="21"/>
      <c r="D26" s="21"/>
      <c r="E26" s="21"/>
      <c r="F26" s="21"/>
      <c r="G26" s="21"/>
      <c r="H26" s="21"/>
      <c r="I26" s="21"/>
    </row>
    <row r="27" spans="1:9" s="7" customFormat="1" ht="15.75" hidden="1">
      <c r="A27" s="27"/>
      <c r="B27" s="28" t="s">
        <v>19</v>
      </c>
      <c r="C27" s="21"/>
      <c r="D27" s="21"/>
      <c r="E27" s="21"/>
      <c r="F27" s="21"/>
      <c r="G27" s="21"/>
      <c r="H27" s="21"/>
      <c r="I27" s="21"/>
    </row>
    <row r="28" spans="1:9" s="7" customFormat="1" ht="15.75" hidden="1">
      <c r="A28" s="27"/>
      <c r="B28" s="28" t="s">
        <v>20</v>
      </c>
      <c r="C28" s="21"/>
      <c r="D28" s="21"/>
      <c r="E28" s="21"/>
      <c r="F28" s="21"/>
      <c r="G28" s="21"/>
      <c r="H28" s="21"/>
      <c r="I28" s="21"/>
    </row>
    <row r="29" spans="1:9" s="7" customFormat="1" ht="15.75" hidden="1">
      <c r="A29" s="27"/>
      <c r="B29" s="28" t="s">
        <v>21</v>
      </c>
      <c r="C29" s="21"/>
      <c r="D29" s="21"/>
      <c r="E29" s="21"/>
      <c r="F29" s="21"/>
      <c r="G29" s="21"/>
      <c r="H29" s="21"/>
      <c r="I29" s="21"/>
    </row>
    <row r="30" spans="1:9" s="7" customFormat="1" ht="15.75" hidden="1">
      <c r="A30" s="27"/>
      <c r="B30" s="28" t="s">
        <v>22</v>
      </c>
      <c r="C30" s="21"/>
      <c r="D30" s="21"/>
      <c r="E30" s="21"/>
      <c r="F30" s="21"/>
      <c r="G30" s="21"/>
      <c r="H30" s="21"/>
      <c r="I30" s="21"/>
    </row>
    <row r="31" spans="1:9" s="7" customFormat="1" ht="15.75" hidden="1">
      <c r="A31" s="27"/>
      <c r="B31" s="28" t="s">
        <v>23</v>
      </c>
      <c r="C31" s="21"/>
      <c r="D31" s="21"/>
      <c r="E31" s="21"/>
      <c r="F31" s="21"/>
      <c r="G31" s="21"/>
      <c r="H31" s="21"/>
      <c r="I31" s="21"/>
    </row>
    <row r="32" spans="1:9" s="7" customFormat="1" ht="15.75" hidden="1">
      <c r="A32" s="27"/>
      <c r="B32" s="28"/>
      <c r="C32" s="21"/>
      <c r="D32" s="21"/>
      <c r="E32" s="29"/>
      <c r="F32" s="29">
        <v>112</v>
      </c>
      <c r="G32" s="29"/>
      <c r="H32" s="29"/>
      <c r="I32" s="29"/>
    </row>
    <row r="33" spans="1:9" s="7" customFormat="1" ht="15.75" hidden="1">
      <c r="A33" s="27"/>
      <c r="B33" s="28" t="s">
        <v>24</v>
      </c>
      <c r="C33" s="21"/>
      <c r="D33" s="21"/>
      <c r="E33" s="29"/>
      <c r="F33" s="29"/>
      <c r="G33" s="29"/>
      <c r="H33" s="29"/>
      <c r="I33" s="29"/>
    </row>
    <row r="34" spans="1:9" s="7" customFormat="1" ht="15.75" hidden="1">
      <c r="A34" s="27"/>
      <c r="B34" s="28" t="s">
        <v>25</v>
      </c>
      <c r="C34" s="21"/>
      <c r="D34" s="21"/>
      <c r="E34" s="29"/>
      <c r="F34" s="29"/>
      <c r="G34" s="29"/>
      <c r="H34" s="29"/>
      <c r="I34" s="29"/>
    </row>
    <row r="35" spans="1:9" s="7" customFormat="1" ht="15.75" hidden="1">
      <c r="A35" s="27"/>
      <c r="B35" s="28" t="s">
        <v>26</v>
      </c>
      <c r="C35" s="21"/>
      <c r="D35" s="21"/>
      <c r="E35" s="29"/>
      <c r="F35" s="29"/>
      <c r="G35" s="29"/>
      <c r="H35" s="29"/>
      <c r="I35" s="29"/>
    </row>
    <row r="36" spans="1:9" s="7" customFormat="1" ht="15.75" hidden="1">
      <c r="A36" s="27"/>
      <c r="B36" s="28" t="s">
        <v>27</v>
      </c>
      <c r="C36" s="21"/>
      <c r="D36" s="21"/>
      <c r="E36" s="29"/>
      <c r="F36" s="29"/>
      <c r="G36" s="29"/>
      <c r="H36" s="29"/>
      <c r="I36" s="29"/>
    </row>
    <row r="37" spans="1:9" s="8" customFormat="1" ht="47.25">
      <c r="A37" s="9"/>
      <c r="B37" s="20" t="s">
        <v>35</v>
      </c>
      <c r="C37" s="17"/>
      <c r="D37" s="17"/>
      <c r="E37" s="17"/>
      <c r="F37" s="17"/>
      <c r="G37" s="8">
        <v>0</v>
      </c>
      <c r="H37" s="17">
        <v>7047</v>
      </c>
      <c r="I37" s="17">
        <f>G37+H37</f>
        <v>7047</v>
      </c>
    </row>
    <row r="38" spans="1:9" s="32" customFormat="1" ht="18.75" customHeight="1">
      <c r="A38" s="30"/>
      <c r="B38" s="31" t="s">
        <v>5</v>
      </c>
      <c r="C38" s="22">
        <f>C10</f>
        <v>0</v>
      </c>
      <c r="D38" s="22">
        <f>SUM(D10,)</f>
        <v>690000</v>
      </c>
      <c r="E38" s="22">
        <f>C38+D38</f>
        <v>690000</v>
      </c>
      <c r="F38" s="22">
        <f>SUM(F10+F18)</f>
        <v>10112</v>
      </c>
      <c r="G38" s="22">
        <f>SUM(G10)</f>
        <v>800115</v>
      </c>
      <c r="H38" s="22">
        <f>SUM(H10)</f>
        <v>573738</v>
      </c>
      <c r="I38" s="22">
        <f>SUM(I10)</f>
        <v>1373853</v>
      </c>
    </row>
  </sheetData>
  <mergeCells count="7">
    <mergeCell ref="A7:I7"/>
    <mergeCell ref="A18:B18"/>
    <mergeCell ref="A10:B10"/>
    <mergeCell ref="B1:I1"/>
    <mergeCell ref="B2:I2"/>
    <mergeCell ref="B3:I3"/>
    <mergeCell ref="A6:I6"/>
  </mergeCells>
  <printOptions/>
  <pageMargins left="1.3779527559055118" right="0.3937007874015748" top="0.6299212598425197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Депатамент Финансов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Огурцова</dc:creator>
  <cp:keywords/>
  <dc:description/>
  <cp:lastModifiedBy> </cp:lastModifiedBy>
  <cp:lastPrinted>2008-01-24T08:18:23Z</cp:lastPrinted>
  <dcterms:created xsi:type="dcterms:W3CDTF">2005-05-06T07:09:42Z</dcterms:created>
  <dcterms:modified xsi:type="dcterms:W3CDTF">2008-02-07T11:53:55Z</dcterms:modified>
  <cp:category/>
  <cp:version/>
  <cp:contentType/>
  <cp:contentStatus/>
</cp:coreProperties>
</file>